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pc\OID Dropbox\Loïs Moulas\03. COMMISSION OPERATIONNELLE\09. GT ACHATS RESPONSABLES\06. Grille\"/>
    </mc:Choice>
  </mc:AlternateContent>
  <xr:revisionPtr revIDLastSave="0" documentId="13_ncr:1_{4C775E86-DD54-46C7-9008-37BD27138237}" xr6:coauthVersionLast="43" xr6:coauthVersionMax="43" xr10:uidLastSave="{00000000-0000-0000-0000-000000000000}"/>
  <bookViews>
    <workbookView xWindow="-120" yWindow="-120" windowWidth="20730" windowHeight="11160" xr2:uid="{00000000-000D-0000-FFFF-FFFF00000000}"/>
  </bookViews>
  <sheets>
    <sheet name="Avant-propos" sheetId="60" r:id="rId1"/>
    <sheet name="Thématiques" sheetId="2" r:id="rId2"/>
    <sheet name="Métiers" sheetId="1" r:id="rId3"/>
    <sheet name="Critères Exploit-maintenance" sheetId="64" r:id="rId4"/>
    <sheet name="31. Assainissement" sheetId="33" r:id="rId5"/>
    <sheet name="32. Electricien de maintenance" sheetId="34" r:id="rId6"/>
    <sheet name="33. Ascensoriste maintenance" sheetId="35" r:id="rId7"/>
    <sheet name="34. Technicien maintenance CVCD" sheetId="36" r:id="rId8"/>
    <sheet name="35. Maintenance controle tech" sheetId="37" r:id="rId9"/>
    <sheet name="36. Entretien espaces verts" sheetId="38" r:id="rId10"/>
    <sheet name="37.Agent de nettoyage-entretien" sheetId="39" r:id="rId11"/>
    <sheet name="38. Agents de sureté" sheetId="40" r:id="rId12"/>
    <sheet name="39. Agents d'accueil" sheetId="41" r:id="rId13"/>
    <sheet name="40. Fournisseurs d'eau" sheetId="42" r:id="rId14"/>
    <sheet name="41. Fournisseurs d'énergie" sheetId="43" r:id="rId15"/>
    <sheet name="42.Fournisseurs groupes électro" sheetId="44" r:id="rId16"/>
    <sheet name="43. Métiers gestion des déchets" sheetId="45" r:id="rId17"/>
    <sheet name="44. Property Manager" sheetId="46" r:id="rId18"/>
    <sheet name="45. Facility Manager" sheetId="47" r:id="rId19"/>
    <sheet name="46. Métiers de la restauration" sheetId="48" r:id="rId20"/>
    <sheet name="47. Métiers du sport" sheetId="49" r:id="rId21"/>
    <sheet name="48. Métiers de la conciergerie" sheetId="50" r:id="rId2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5" i="50" l="1"/>
  <c r="N24" i="50"/>
  <c r="N23" i="50"/>
  <c r="N22" i="50"/>
  <c r="N21" i="50"/>
  <c r="N20" i="50"/>
  <c r="N19" i="50"/>
  <c r="N18" i="50"/>
  <c r="N17" i="50"/>
  <c r="N16" i="50"/>
  <c r="N15" i="50"/>
  <c r="N14" i="50"/>
  <c r="N13" i="50"/>
  <c r="N12" i="50"/>
  <c r="N11" i="50"/>
  <c r="N10" i="50"/>
  <c r="N9" i="50"/>
  <c r="L7" i="50"/>
  <c r="N25" i="49"/>
  <c r="N24" i="49"/>
  <c r="N23" i="49"/>
  <c r="N22" i="49"/>
  <c r="N21" i="49"/>
  <c r="N20" i="49"/>
  <c r="N19" i="49"/>
  <c r="N18" i="49"/>
  <c r="N17" i="49"/>
  <c r="N16" i="49"/>
  <c r="N15" i="49"/>
  <c r="N14" i="49"/>
  <c r="N13" i="49"/>
  <c r="N12" i="49"/>
  <c r="N11" i="49"/>
  <c r="N10" i="49"/>
  <c r="N9" i="49"/>
  <c r="L7" i="49"/>
  <c r="N25" i="48"/>
  <c r="N24" i="48"/>
  <c r="N23" i="48"/>
  <c r="N22" i="48"/>
  <c r="N21" i="48"/>
  <c r="N20" i="48"/>
  <c r="N19" i="48"/>
  <c r="N18" i="48"/>
  <c r="N17" i="48"/>
  <c r="N16" i="48"/>
  <c r="N15" i="48"/>
  <c r="N14" i="48"/>
  <c r="N13" i="48"/>
  <c r="N12" i="48"/>
  <c r="N11" i="48"/>
  <c r="N10" i="48"/>
  <c r="N9" i="48"/>
  <c r="L7" i="48"/>
  <c r="N25" i="47"/>
  <c r="N24" i="47"/>
  <c r="N23" i="47"/>
  <c r="N22" i="47"/>
  <c r="N21" i="47"/>
  <c r="N20" i="47"/>
  <c r="N19" i="47"/>
  <c r="N18" i="47"/>
  <c r="N17" i="47"/>
  <c r="N16" i="47"/>
  <c r="N15" i="47"/>
  <c r="N14" i="47"/>
  <c r="N13" i="47"/>
  <c r="N12" i="47"/>
  <c r="N11" i="47"/>
  <c r="N10" i="47"/>
  <c r="N9" i="47"/>
  <c r="F22" i="64" s="1"/>
  <c r="L7" i="47"/>
  <c r="N25" i="46"/>
  <c r="N24" i="46"/>
  <c r="N23" i="46"/>
  <c r="N22" i="46"/>
  <c r="N21" i="46"/>
  <c r="N20" i="46"/>
  <c r="N19" i="46"/>
  <c r="N18" i="46"/>
  <c r="N17" i="46"/>
  <c r="N16" i="46"/>
  <c r="N15" i="46"/>
  <c r="N14" i="46"/>
  <c r="N13" i="46"/>
  <c r="N12" i="46"/>
  <c r="N11" i="46"/>
  <c r="N10" i="46"/>
  <c r="N9" i="46"/>
  <c r="L7" i="46"/>
  <c r="N25" i="45"/>
  <c r="N24" i="45"/>
  <c r="N23" i="45"/>
  <c r="N22" i="45"/>
  <c r="N21" i="45"/>
  <c r="N20" i="45"/>
  <c r="N19" i="45"/>
  <c r="N18" i="45"/>
  <c r="N17" i="45"/>
  <c r="N16" i="45"/>
  <c r="N15" i="45"/>
  <c r="N14" i="45"/>
  <c r="N13" i="45"/>
  <c r="N12" i="45"/>
  <c r="N11" i="45"/>
  <c r="N10" i="45"/>
  <c r="N9" i="45"/>
  <c r="L7" i="45"/>
  <c r="N25" i="44"/>
  <c r="N24" i="44"/>
  <c r="N23" i="44"/>
  <c r="N22" i="44"/>
  <c r="N21" i="44"/>
  <c r="N20" i="44"/>
  <c r="N19" i="44"/>
  <c r="N18" i="44"/>
  <c r="N17" i="44"/>
  <c r="N16" i="44"/>
  <c r="N15" i="44"/>
  <c r="N14" i="44"/>
  <c r="N13" i="44"/>
  <c r="N12" i="44"/>
  <c r="N11" i="44"/>
  <c r="N10" i="44"/>
  <c r="N9" i="44"/>
  <c r="L7" i="44"/>
  <c r="N25" i="43"/>
  <c r="N24" i="43"/>
  <c r="N23" i="43"/>
  <c r="N22" i="43"/>
  <c r="N21" i="43"/>
  <c r="N20" i="43"/>
  <c r="N19" i="43"/>
  <c r="N18" i="43"/>
  <c r="N17" i="43"/>
  <c r="N16" i="43"/>
  <c r="N15" i="43"/>
  <c r="N14" i="43"/>
  <c r="N13" i="43"/>
  <c r="N12" i="43"/>
  <c r="N11" i="43"/>
  <c r="N10" i="43"/>
  <c r="N9" i="43"/>
  <c r="L7" i="43"/>
  <c r="N25" i="42"/>
  <c r="N24" i="42"/>
  <c r="N23" i="42"/>
  <c r="N22" i="42"/>
  <c r="N21" i="42"/>
  <c r="N20" i="42"/>
  <c r="N19" i="42"/>
  <c r="N18" i="42"/>
  <c r="N17" i="42"/>
  <c r="N16" i="42"/>
  <c r="N15" i="42"/>
  <c r="N14" i="42"/>
  <c r="N13" i="42"/>
  <c r="N12" i="42"/>
  <c r="N11" i="42"/>
  <c r="N10" i="42"/>
  <c r="N9" i="42"/>
  <c r="L7" i="42"/>
  <c r="N25" i="41"/>
  <c r="N24" i="41"/>
  <c r="N23" i="41"/>
  <c r="N22" i="41"/>
  <c r="N21" i="41"/>
  <c r="N20" i="41"/>
  <c r="N19" i="41"/>
  <c r="N18" i="41"/>
  <c r="N17" i="41"/>
  <c r="N16" i="41"/>
  <c r="N15" i="41"/>
  <c r="N14" i="41"/>
  <c r="N13" i="41"/>
  <c r="N12" i="41"/>
  <c r="N11" i="41"/>
  <c r="N10" i="41"/>
  <c r="N9" i="41"/>
  <c r="L7" i="41"/>
  <c r="N25" i="40"/>
  <c r="N24" i="40"/>
  <c r="N23" i="40"/>
  <c r="N22" i="40"/>
  <c r="N21" i="40"/>
  <c r="N20" i="40"/>
  <c r="N19" i="40"/>
  <c r="N18" i="40"/>
  <c r="N17" i="40"/>
  <c r="N16" i="40"/>
  <c r="N15" i="40"/>
  <c r="N14" i="40"/>
  <c r="N13" i="40"/>
  <c r="N12" i="40"/>
  <c r="N11" i="40"/>
  <c r="N10" i="40"/>
  <c r="N9" i="40"/>
  <c r="L7" i="40"/>
  <c r="N25" i="39"/>
  <c r="N24" i="39"/>
  <c r="N23" i="39"/>
  <c r="N22" i="39"/>
  <c r="N21" i="39"/>
  <c r="N20" i="39"/>
  <c r="N19" i="39"/>
  <c r="N18" i="39"/>
  <c r="N17" i="39"/>
  <c r="N16" i="39"/>
  <c r="N15" i="39"/>
  <c r="N14" i="39"/>
  <c r="N13" i="39"/>
  <c r="N12" i="39"/>
  <c r="N11" i="39"/>
  <c r="N10" i="39"/>
  <c r="N9" i="39"/>
  <c r="L7" i="39"/>
  <c r="N25" i="38"/>
  <c r="N24" i="38"/>
  <c r="N23" i="38"/>
  <c r="N22" i="38"/>
  <c r="N21" i="38"/>
  <c r="N20" i="38"/>
  <c r="N19" i="38"/>
  <c r="N18" i="38"/>
  <c r="N17" i="38"/>
  <c r="N16" i="38"/>
  <c r="N15" i="38"/>
  <c r="N14" i="38"/>
  <c r="N13" i="38"/>
  <c r="N12" i="38"/>
  <c r="N11" i="38"/>
  <c r="N10" i="38"/>
  <c r="N9" i="38"/>
  <c r="L7" i="38"/>
  <c r="N25" i="37"/>
  <c r="N24" i="37"/>
  <c r="N23" i="37"/>
  <c r="N22" i="37"/>
  <c r="N21" i="37"/>
  <c r="N20" i="37"/>
  <c r="N19" i="37"/>
  <c r="N18" i="37"/>
  <c r="N17" i="37"/>
  <c r="N16" i="37"/>
  <c r="N15" i="37"/>
  <c r="N14" i="37"/>
  <c r="N13" i="37"/>
  <c r="N12" i="37"/>
  <c r="N11" i="37"/>
  <c r="N10" i="37"/>
  <c r="N9" i="37"/>
  <c r="L7" i="37"/>
  <c r="N25" i="36"/>
  <c r="N24" i="36"/>
  <c r="N23" i="36"/>
  <c r="N22" i="36"/>
  <c r="N21" i="36"/>
  <c r="N20" i="36"/>
  <c r="N19" i="36"/>
  <c r="N18" i="36"/>
  <c r="N17" i="36"/>
  <c r="N16" i="36"/>
  <c r="N15" i="36"/>
  <c r="N14" i="36"/>
  <c r="N13" i="36"/>
  <c r="N12" i="36"/>
  <c r="N11" i="36"/>
  <c r="N10" i="36"/>
  <c r="N9" i="36"/>
  <c r="L7" i="36"/>
  <c r="N25" i="35"/>
  <c r="N24" i="35"/>
  <c r="N23" i="35"/>
  <c r="N22" i="35"/>
  <c r="N21" i="35"/>
  <c r="N20" i="35"/>
  <c r="N19" i="35"/>
  <c r="N18" i="35"/>
  <c r="N17" i="35"/>
  <c r="N16" i="35"/>
  <c r="N15" i="35"/>
  <c r="N14" i="35"/>
  <c r="N13" i="35"/>
  <c r="N12" i="35"/>
  <c r="N11" i="35"/>
  <c r="N10" i="35"/>
  <c r="N9" i="35"/>
  <c r="L7" i="35"/>
  <c r="N25" i="34"/>
  <c r="N24" i="34"/>
  <c r="N23" i="34"/>
  <c r="N22" i="34"/>
  <c r="N21" i="34"/>
  <c r="N20" i="34"/>
  <c r="N19" i="34"/>
  <c r="N18" i="34"/>
  <c r="N17" i="34"/>
  <c r="N16" i="34"/>
  <c r="N15" i="34"/>
  <c r="N14" i="34"/>
  <c r="N13" i="34"/>
  <c r="N12" i="34"/>
  <c r="N11" i="34"/>
  <c r="N10" i="34"/>
  <c r="N9" i="34"/>
  <c r="L7" i="34"/>
  <c r="N25" i="33"/>
  <c r="N24" i="33"/>
  <c r="N23" i="33"/>
  <c r="N22" i="33"/>
  <c r="N21" i="33"/>
  <c r="N20" i="33"/>
  <c r="N19" i="33"/>
  <c r="N18" i="33"/>
  <c r="N17" i="33"/>
  <c r="N16" i="33"/>
  <c r="N15" i="33"/>
  <c r="N14" i="33"/>
  <c r="N13" i="33"/>
  <c r="N12" i="33"/>
  <c r="N11" i="33"/>
  <c r="N10" i="33"/>
  <c r="N9" i="33"/>
  <c r="L7" i="33"/>
  <c r="O25" i="64" l="1"/>
  <c r="K25" i="64"/>
  <c r="H25" i="64"/>
  <c r="L25" i="64"/>
  <c r="T25" i="64"/>
  <c r="I25" i="64"/>
  <c r="M25" i="64"/>
  <c r="Q25" i="64"/>
  <c r="U25" i="64"/>
  <c r="G25" i="64"/>
  <c r="S25" i="64"/>
  <c r="P25" i="64"/>
  <c r="F25" i="64"/>
  <c r="J25" i="64"/>
  <c r="N25" i="64"/>
  <c r="R25" i="64"/>
  <c r="V25" i="64"/>
  <c r="F24" i="64"/>
  <c r="N24" i="64"/>
  <c r="V24" i="64"/>
  <c r="H24" i="64"/>
  <c r="I24" i="64"/>
  <c r="M24" i="64"/>
  <c r="Q24" i="64"/>
  <c r="U24" i="64"/>
  <c r="J24" i="64"/>
  <c r="G24" i="64"/>
  <c r="K24" i="64"/>
  <c r="O24" i="64"/>
  <c r="S24" i="64"/>
  <c r="R24" i="64"/>
  <c r="L24" i="64"/>
  <c r="P24" i="64"/>
  <c r="T24" i="64"/>
  <c r="L23" i="64"/>
  <c r="T23" i="64"/>
  <c r="M23" i="64"/>
  <c r="U23" i="64"/>
  <c r="G23" i="64"/>
  <c r="K23" i="64"/>
  <c r="O23" i="64"/>
  <c r="S23" i="64"/>
  <c r="H23" i="64"/>
  <c r="P23" i="64"/>
  <c r="I23" i="64"/>
  <c r="Q23" i="64"/>
  <c r="F23" i="64"/>
  <c r="J23" i="64"/>
  <c r="N23" i="64"/>
  <c r="R23" i="64"/>
  <c r="V23" i="64"/>
  <c r="J22" i="64"/>
  <c r="H22" i="64"/>
  <c r="L22" i="64"/>
  <c r="P22" i="64"/>
  <c r="T22" i="64"/>
  <c r="I22" i="64"/>
  <c r="M22" i="64"/>
  <c r="Q22" i="64"/>
  <c r="U22" i="64"/>
  <c r="N22" i="64"/>
  <c r="R22" i="64"/>
  <c r="V22" i="64"/>
  <c r="G22" i="64"/>
  <c r="K22" i="64"/>
  <c r="O22" i="64"/>
  <c r="S22" i="64"/>
  <c r="P21" i="64"/>
  <c r="G21" i="64"/>
  <c r="K21" i="64"/>
  <c r="O21" i="64"/>
  <c r="S21" i="64"/>
  <c r="T21" i="64"/>
  <c r="I21" i="64"/>
  <c r="M21" i="64"/>
  <c r="Q21" i="64"/>
  <c r="U21" i="64"/>
  <c r="H21" i="64"/>
  <c r="L21" i="64"/>
  <c r="F21" i="64"/>
  <c r="J21" i="64"/>
  <c r="N21" i="64"/>
  <c r="R21" i="64"/>
  <c r="V21" i="64"/>
  <c r="N20" i="64"/>
  <c r="R20" i="64"/>
  <c r="G20" i="64"/>
  <c r="O20" i="64"/>
  <c r="I20" i="64"/>
  <c r="M20" i="64"/>
  <c r="Q20" i="64"/>
  <c r="U20" i="64"/>
  <c r="F20" i="64"/>
  <c r="J20" i="64"/>
  <c r="V20" i="64"/>
  <c r="K20" i="64"/>
  <c r="S20" i="64"/>
  <c r="H20" i="64"/>
  <c r="L20" i="64"/>
  <c r="P20" i="64"/>
  <c r="T20" i="64"/>
  <c r="N27" i="44"/>
  <c r="F19" i="64"/>
  <c r="J19" i="64"/>
  <c r="N19" i="64"/>
  <c r="R19" i="64"/>
  <c r="V19" i="64"/>
  <c r="G19" i="64"/>
  <c r="K19" i="64"/>
  <c r="O19" i="64"/>
  <c r="S19" i="64"/>
  <c r="H19" i="64"/>
  <c r="L19" i="64"/>
  <c r="P19" i="64"/>
  <c r="T19" i="64"/>
  <c r="I19" i="64"/>
  <c r="M19" i="64"/>
  <c r="Q19" i="64"/>
  <c r="U19" i="64"/>
  <c r="J18" i="64"/>
  <c r="R18" i="64"/>
  <c r="V18" i="64"/>
  <c r="G18" i="64"/>
  <c r="K18" i="64"/>
  <c r="O18" i="64"/>
  <c r="S18" i="64"/>
  <c r="H18" i="64"/>
  <c r="L18" i="64"/>
  <c r="P18" i="64"/>
  <c r="T18" i="64"/>
  <c r="I18" i="64"/>
  <c r="M18" i="64"/>
  <c r="Q18" i="64"/>
  <c r="U18" i="64"/>
  <c r="F18" i="64"/>
  <c r="N18" i="64"/>
  <c r="F17" i="64"/>
  <c r="J17" i="64"/>
  <c r="N17" i="64"/>
  <c r="R17" i="64"/>
  <c r="V17" i="64"/>
  <c r="G17" i="64"/>
  <c r="K17" i="64"/>
  <c r="O17" i="64"/>
  <c r="S17" i="64"/>
  <c r="H17" i="64"/>
  <c r="L17" i="64"/>
  <c r="P17" i="64"/>
  <c r="T17" i="64"/>
  <c r="I17" i="64"/>
  <c r="M17" i="64"/>
  <c r="Q17" i="64"/>
  <c r="U17" i="64"/>
  <c r="H16" i="64"/>
  <c r="L16" i="64"/>
  <c r="P16" i="64"/>
  <c r="T16" i="64"/>
  <c r="I16" i="64"/>
  <c r="M16" i="64"/>
  <c r="Q16" i="64"/>
  <c r="U16" i="64"/>
  <c r="N27" i="41"/>
  <c r="F16" i="64"/>
  <c r="J16" i="64"/>
  <c r="N16" i="64"/>
  <c r="R16" i="64"/>
  <c r="V16" i="64"/>
  <c r="G16" i="64"/>
  <c r="K16" i="64"/>
  <c r="O16" i="64"/>
  <c r="S16" i="64"/>
  <c r="N27" i="40"/>
  <c r="F15" i="64"/>
  <c r="J15" i="64"/>
  <c r="N15" i="64"/>
  <c r="R15" i="64"/>
  <c r="V15" i="64"/>
  <c r="G15" i="64"/>
  <c r="K15" i="64"/>
  <c r="O15" i="64"/>
  <c r="S15" i="64"/>
  <c r="H15" i="64"/>
  <c r="L15" i="64"/>
  <c r="P15" i="64"/>
  <c r="T15" i="64"/>
  <c r="I15" i="64"/>
  <c r="M15" i="64"/>
  <c r="Q15" i="64"/>
  <c r="U15" i="64"/>
  <c r="L14" i="64"/>
  <c r="T14" i="64"/>
  <c r="I14" i="64"/>
  <c r="M14" i="64"/>
  <c r="Q14" i="64"/>
  <c r="U14" i="64"/>
  <c r="F14" i="64"/>
  <c r="J14" i="64"/>
  <c r="N14" i="64"/>
  <c r="R14" i="64"/>
  <c r="V14" i="64"/>
  <c r="G14" i="64"/>
  <c r="K14" i="64"/>
  <c r="O14" i="64"/>
  <c r="S14" i="64"/>
  <c r="H14" i="64"/>
  <c r="P14" i="64"/>
  <c r="K13" i="64"/>
  <c r="O13" i="64"/>
  <c r="H13" i="64"/>
  <c r="T13" i="64"/>
  <c r="I13" i="64"/>
  <c r="M13" i="64"/>
  <c r="Q13" i="64"/>
  <c r="U13" i="64"/>
  <c r="G13" i="64"/>
  <c r="S13" i="64"/>
  <c r="L13" i="64"/>
  <c r="P13" i="64"/>
  <c r="N27" i="38"/>
  <c r="F13" i="64"/>
  <c r="J13" i="64"/>
  <c r="N13" i="64"/>
  <c r="R13" i="64"/>
  <c r="V13" i="64"/>
  <c r="N27" i="37"/>
  <c r="F12" i="64"/>
  <c r="I12" i="64"/>
  <c r="M12" i="64"/>
  <c r="Q12" i="64"/>
  <c r="U12" i="64"/>
  <c r="J12" i="64"/>
  <c r="R12" i="64"/>
  <c r="G12" i="64"/>
  <c r="K12" i="64"/>
  <c r="O12" i="64"/>
  <c r="S12" i="64"/>
  <c r="N12" i="64"/>
  <c r="V12" i="64"/>
  <c r="H12" i="64"/>
  <c r="L12" i="64"/>
  <c r="P12" i="64"/>
  <c r="T12" i="64"/>
  <c r="K11" i="64"/>
  <c r="S11" i="64"/>
  <c r="L11" i="64"/>
  <c r="T11" i="64"/>
  <c r="I11" i="64"/>
  <c r="M11" i="64"/>
  <c r="Q11" i="64"/>
  <c r="U11" i="64"/>
  <c r="G11" i="64"/>
  <c r="O11" i="64"/>
  <c r="H11" i="64"/>
  <c r="P11" i="64"/>
  <c r="N27" i="36"/>
  <c r="F11" i="64"/>
  <c r="J11" i="64"/>
  <c r="N11" i="64"/>
  <c r="R11" i="64"/>
  <c r="V11" i="64"/>
  <c r="N27" i="35"/>
  <c r="F10" i="64"/>
  <c r="J10" i="64"/>
  <c r="N10" i="64"/>
  <c r="R10" i="64"/>
  <c r="V10" i="64"/>
  <c r="G10" i="64"/>
  <c r="K10" i="64"/>
  <c r="O10" i="64"/>
  <c r="S10" i="64"/>
  <c r="H10" i="64"/>
  <c r="L10" i="64"/>
  <c r="P10" i="64"/>
  <c r="T10" i="64"/>
  <c r="I10" i="64"/>
  <c r="M10" i="64"/>
  <c r="Q10" i="64"/>
  <c r="U10" i="64"/>
  <c r="K9" i="64"/>
  <c r="S9" i="64"/>
  <c r="L9" i="64"/>
  <c r="T9" i="64"/>
  <c r="I9" i="64"/>
  <c r="M9" i="64"/>
  <c r="Q9" i="64"/>
  <c r="U9" i="64"/>
  <c r="G9" i="64"/>
  <c r="O9" i="64"/>
  <c r="H9" i="64"/>
  <c r="P9" i="64"/>
  <c r="F9" i="64"/>
  <c r="J9" i="64"/>
  <c r="N9" i="64"/>
  <c r="R9" i="64"/>
  <c r="V9" i="64"/>
  <c r="H8" i="64"/>
  <c r="L8" i="64"/>
  <c r="P8" i="64"/>
  <c r="T8" i="64"/>
  <c r="I8" i="64"/>
  <c r="M8" i="64"/>
  <c r="Q8" i="64"/>
  <c r="U8" i="64"/>
  <c r="N27" i="33"/>
  <c r="F8" i="64"/>
  <c r="J8" i="64"/>
  <c r="N8" i="64"/>
  <c r="R8" i="64"/>
  <c r="V8" i="64"/>
  <c r="G8" i="64"/>
  <c r="K8" i="64"/>
  <c r="O8" i="64"/>
  <c r="S8" i="64"/>
  <c r="N27" i="49"/>
  <c r="N27" i="45"/>
  <c r="N27" i="43"/>
  <c r="N27" i="42"/>
  <c r="N27" i="34"/>
  <c r="N27" i="47"/>
  <c r="N27" i="50"/>
  <c r="N27" i="48"/>
  <c r="N27" i="46"/>
  <c r="N27" i="39"/>
  <c r="X22" i="64" l="1"/>
  <c r="I27" i="64"/>
  <c r="Y25" i="64"/>
  <c r="X25" i="64"/>
  <c r="H27" i="64"/>
  <c r="Y24" i="64"/>
  <c r="X24" i="64"/>
  <c r="Y23" i="64"/>
  <c r="Q27" i="64"/>
  <c r="X23" i="64"/>
  <c r="Y22" i="64"/>
  <c r="Y21" i="64"/>
  <c r="X21" i="64"/>
  <c r="Y20" i="64"/>
  <c r="X20" i="64"/>
  <c r="Y19" i="64"/>
  <c r="X19" i="64"/>
  <c r="Y18" i="64"/>
  <c r="X18" i="64"/>
  <c r="X17" i="64"/>
  <c r="Y17" i="64"/>
  <c r="Y16" i="64"/>
  <c r="X16" i="64"/>
  <c r="Y15" i="64"/>
  <c r="X15" i="64"/>
  <c r="X14" i="64"/>
  <c r="Y14" i="64"/>
  <c r="G27" i="64"/>
  <c r="K27" i="64"/>
  <c r="N27" i="64"/>
  <c r="X13" i="64"/>
  <c r="Y13" i="64"/>
  <c r="X12" i="64"/>
  <c r="Y12" i="64"/>
  <c r="S27" i="64"/>
  <c r="X11" i="64"/>
  <c r="P27" i="64"/>
  <c r="Y11" i="64"/>
  <c r="X10" i="64"/>
  <c r="Y10" i="64"/>
  <c r="V27" i="64"/>
  <c r="L27" i="64"/>
  <c r="O27" i="64"/>
  <c r="R27" i="64"/>
  <c r="J27" i="64"/>
  <c r="Y9" i="64"/>
  <c r="U27" i="64"/>
  <c r="M27" i="64"/>
  <c r="T27" i="64"/>
  <c r="X9" i="64"/>
  <c r="Y8" i="64"/>
  <c r="X8" i="64"/>
  <c r="F27" i="64"/>
  <c r="Y27" i="64" l="1"/>
  <c r="X27" i="64"/>
  <c r="R1" i="64" l="1"/>
</calcChain>
</file>

<file path=xl/sharedStrings.xml><?xml version="1.0" encoding="utf-8"?>
<sst xmlns="http://schemas.openxmlformats.org/spreadsheetml/2006/main" count="1263" uniqueCount="310">
  <si>
    <t>Tableau des thématiques identifiées</t>
  </si>
  <si>
    <t>Tableau des métiers et catégories d'achats identifiés</t>
  </si>
  <si>
    <t>Retour liste métier</t>
  </si>
  <si>
    <t>Catégorie d’achats</t>
  </si>
  <si>
    <t>Enjeu</t>
  </si>
  <si>
    <t>Regroupement de métiers</t>
  </si>
  <si>
    <t>Métiers</t>
  </si>
  <si>
    <t>Thématique</t>
  </si>
  <si>
    <t>récurrence</t>
  </si>
  <si>
    <t>Contrôle</t>
  </si>
  <si>
    <t>Environnement</t>
  </si>
  <si>
    <t>Déchets et rejets</t>
  </si>
  <si>
    <t>ESG</t>
  </si>
  <si>
    <t>Code</t>
  </si>
  <si>
    <t>Question</t>
  </si>
  <si>
    <t>Indicateurs</t>
  </si>
  <si>
    <t>Bonnes pratiques</t>
  </si>
  <si>
    <t>Commentaires</t>
  </si>
  <si>
    <t>Priorisation des critères</t>
  </si>
  <si>
    <t>E</t>
  </si>
  <si>
    <t>Energie</t>
  </si>
  <si>
    <t>critères</t>
  </si>
  <si>
    <t>Carbone et climat</t>
  </si>
  <si>
    <t>S</t>
  </si>
  <si>
    <t>Développement des compétences, employabilité</t>
  </si>
  <si>
    <t>Economie circulaire et matériaux</t>
  </si>
  <si>
    <t>Exploitation - maintenance</t>
  </si>
  <si>
    <t>Métiers de l'assainissement</t>
  </si>
  <si>
    <t>Métiers de la maintenance électrique</t>
  </si>
  <si>
    <t>Electricien de maintenance</t>
  </si>
  <si>
    <t>Métiers des ascenseurs</t>
  </si>
  <si>
    <t>Ascensoriste de maintenance</t>
  </si>
  <si>
    <t>Impact sociétal et ancrage territorial</t>
  </si>
  <si>
    <t>Eau</t>
  </si>
  <si>
    <t>G</t>
  </si>
  <si>
    <t>Métiers de la maintenance technique des bâtiments</t>
  </si>
  <si>
    <t>Technicien / Agent de maintenance - CVCD (Chauffage, Ventilation, Climatisation, Désenfumage)</t>
  </si>
  <si>
    <t>Ethique des affaires</t>
  </si>
  <si>
    <t>Technicien / Agent de maintenance - Contrôle technique</t>
  </si>
  <si>
    <t>Métiers de l'entretien des espaces verts</t>
  </si>
  <si>
    <t>Entretien des espaces verts</t>
  </si>
  <si>
    <t>Métiers du nettoyage et de l'entretien</t>
  </si>
  <si>
    <t>Protection des données et cybersécurité</t>
  </si>
  <si>
    <t>Métiers des services d'accueil et de sureté</t>
  </si>
  <si>
    <t>Biodiversité</t>
  </si>
  <si>
    <t>Agents de sureté</t>
  </si>
  <si>
    <t>Non-discrimination et égalité des chances</t>
  </si>
  <si>
    <t>Agents d'accueil</t>
  </si>
  <si>
    <t>Métiers des fournitures d'énergie</t>
  </si>
  <si>
    <t>Fournisseurs d'eau</t>
  </si>
  <si>
    <t>Social</t>
  </si>
  <si>
    <t>Fournisseurs d’énergie</t>
  </si>
  <si>
    <t>Fournisseurs de groupes électrogènes</t>
  </si>
  <si>
    <t>Métiers de la gestion des déchets</t>
  </si>
  <si>
    <t>Santé et sécurité</t>
  </si>
  <si>
    <t>Métiers de la gestion immobilière</t>
  </si>
  <si>
    <t>Conditions de travail et respect des droits de l'homme</t>
  </si>
  <si>
    <t>Property Manager</t>
  </si>
  <si>
    <t>Facility Manager</t>
  </si>
  <si>
    <t>Métiers des services aux occupants</t>
  </si>
  <si>
    <t xml:space="preserve"> Sociétal</t>
  </si>
  <si>
    <t>Métiers de la restauration</t>
  </si>
  <si>
    <t>Métiers du sport</t>
  </si>
  <si>
    <t>Métiers de la conciergerie</t>
  </si>
  <si>
    <t>Démarche qualité et relations clients</t>
  </si>
  <si>
    <t>Gouvernance</t>
  </si>
  <si>
    <t>Démarche RSE</t>
  </si>
  <si>
    <t> S</t>
  </si>
  <si>
    <t>Taux de salariés formés à la prévention santé, sécurité au travail
Existence d'objectifs "accidents"
Nombre d'accidents professionnels
Taux de gravité et de fréquence des accidents professionnels
Existence d'équipements de protection adaptés à chaque habilitation électrique
Existence d'une procédure de contrôle de la sécurité du personnel
Labellisation ou certification de l'entreprise OHSAS 18 001 ou ILO OSH 2001</t>
  </si>
  <si>
    <t>Le fournisseur privilégie-t-il la mobilité douce et/ou décarbonée pour les déplacements professionnels de ses employés ?</t>
  </si>
  <si>
    <t>Sensibilisation des salariés aux enjeux de la mobilité douce et partagée
Optimisation des déplacements et de la logistique</t>
  </si>
  <si>
    <t>Le fournisseur promeut-il l'égalité des chances et l'insertion des publics éloignés de l'emploi via l'emploi de salariés en contrats d'insertion et d'apprentissage ?</t>
  </si>
  <si>
    <t>Taux de jeunes en contrats de professionnalisation ou contrats d'apprentissage
Nombre d'heures et nombre de jeunes mis à disposition par les GEIQ
Taux de pubics issus des dispositifs d'insertion de la branche</t>
  </si>
  <si>
    <t>Recrutement auprès des centres de formation de la branche
Formation des tuteurs
Accompagnement des personnes en insertion</t>
  </si>
  <si>
    <t>Respect des habilitations électriques de chaque salarié
Sensibilisation et formation des équipes aux enjeux de santé et sécurité de la filière électricité
Proximité d'une infirmerie ou centre de santé à disposition des salariés</t>
  </si>
  <si>
    <t>Systèmes de traçabilité des matériaux dangereux et non dangereux
Taux de déchets faisant l'objet d'une protection particulière</t>
  </si>
  <si>
    <t>Part de la flotte professionnelle n'utilisant pas de carburant essence ou diesel
Taux de covoiturage dans les déplacements professionnels</t>
  </si>
  <si>
    <t>Le fournisseur a-t-il développé une politique exemplaire de gestion des déchets liés à son activité ? (DEEE, etc.)</t>
  </si>
  <si>
    <t>Taux de déchets recyclés et envoyés dans des centres de tri et de recyclage spécialisés
Taux de déchets de production recyclés, par nature de déchets
Quantité de produits collectés en fin de vie
Tenue d'un registre de suivi des déchets</t>
  </si>
  <si>
    <t>Récolte et tri des déchets
Contrats avec des entreprises spécialisées dans la récolte, le recyclage et le tri de ces déchets
Développement de la réparabilité des produits lorsque cela est possible</t>
  </si>
  <si>
    <t>Taux de salariés formés à la prévention santé, sécurité au travail
Existence d'objectifs "accidents"
Nombre d'accidents professionnels
Taux de gravité et de fréquence des accidents professionnels
Existence d'équipements de protection adaptés
Existence d'une procédure de contrôle de la sécurité du personnel
Labellisation ou certification de l'entreprise OHSAS 18 001 ou ILO OSH 2001</t>
  </si>
  <si>
    <t>Sensibilisation et formation des équipes aux enjeux de santé et sécurité de la filière
Présence d'une infirmerie ou centre de santé à disposition des salariés
Développement d'équipements pour faciliter le port du matériel et des charges lourdes</t>
  </si>
  <si>
    <t>Le fournisseur limite-t-il l’utilisation de produits phytosanitaires ?</t>
  </si>
  <si>
    <t>Le fournisseur respecte-il la biodiversité locale ? (non-intégration de plantes exotiques non-adaptées à l’écosystème local, préservation des espèces locales, etc.)</t>
  </si>
  <si>
    <t>Le fournisseur prévient-il les troubles musculosquelettiques de ses employés ?</t>
  </si>
  <si>
    <t>Le fournisseur cherche-t-il à réduire sa consommation d'eau ?</t>
  </si>
  <si>
    <t>Existence d'un suivi des consommations d'eau
Existence d'objectifs de réduction de la consommation d'eau
Taux de chantiers labellisés (Espace Vert Ecologique, EcoJardin…)</t>
  </si>
  <si>
    <t>E-ASS-1</t>
  </si>
  <si>
    <t>Le fournisseur possède-t-il une politique spécifique de gestion et d'évacuation des déchets dus à son activité ? (boues, graisses, sables, etc.)</t>
  </si>
  <si>
    <t>Taux de collecte des déchets de l'assainissement (boues, graisses, sables, etc.)
Taux de déchets envoyés dans les centres de transit des déchets industriels et dans les centres de pré-traitement des graisses, boues de curage et matières de vidange
Certification de l'entreprise d'assainissement : certification QUALITASS</t>
  </si>
  <si>
    <t>Collecte de déchets industriels dangereux
Envoi des déchets vers des centres de transit de déchets industriels
Envoi des déchets vers des centres de pré-traitement des graisses, boues de curage et matières de vidange
Mise au point de procédés de valorisation des déchets provenant du nettoyage des réseaux d'assainissement (boues, graisses, sables, etc.)</t>
  </si>
  <si>
    <t>E-ASS-2</t>
  </si>
  <si>
    <t>Le fournisseur suit-il et s'assure-t-il de la bonne qualité de l'eau au sein des réseaux d'assainissement ?</t>
  </si>
  <si>
    <t>Nombre d'interventions sur site
Taux de réseaux et d'installations contrôlées
Existence de procédures de contrôle de la séparation des réseaux d'eau, pour éviter les risques de transmissionde maladies, de contamination de l'eau potable par des eaux usées non traitées
Certification de l'entreprise d'assainissement : certification QUALITASS
Nombre de sites équipés de mares de phytoépuration</t>
  </si>
  <si>
    <t>Vidanges et curages à intervalles réguliers
Inspection télévisée des réseaux d'égout
Maintenance immobilière des réseaux d'assainissement
Entretien des réseaux de distribution d'eau potable et de collecte des eaux usées et pluviales
Conception et construction de matériels d'assainissement
Nettoyage régulier des installations en milieu industriel
Proposition de produits  ou méthodes alternatifs moins toxiques/nocifs pour la santé/l'environnement</t>
  </si>
  <si>
    <t>E-ASS-3</t>
  </si>
  <si>
    <t>Sensibilisation des salariés aux enjeux de la mobilité douce et partagée</t>
  </si>
  <si>
    <t>S-ASS-1</t>
  </si>
  <si>
    <t>Taux d'animateur prévention TMS en poste par rapport à l'effectif global
Taux de gravité et de fréquence des accidents et maladies professionnelles
Existence d'objectifs "accidents"
Labellisation ou certification de l'entreprise (OHSAS 18 001 ou ILO OSH 2001)</t>
  </si>
  <si>
    <t>Sensibilisation des employés aux enjeux de santé et de sécurité de la filière
Fourniture d'équipements adaptés aux risques des activités  de l'entreprise
Proximité d'une infirmerie ou centre de santé à disposition des salariés</t>
  </si>
  <si>
    <t>E-EM-1</t>
  </si>
  <si>
    <t>S-EM-1</t>
  </si>
  <si>
    <t>E-EM-2</t>
  </si>
  <si>
    <t>S-EM-2</t>
  </si>
  <si>
    <t>Technicien de maintenance CVCD</t>
  </si>
  <si>
    <t>E-CVCD-1</t>
  </si>
  <si>
    <t>Au-delà du réglementaire, le fournisseur assure-t-il le suivi et le contrôle des équipements techniques des bâtiments, notamment en ce qui concerne la qualité de l'air et la qualité de l'eau ?</t>
  </si>
  <si>
    <t>Existence d'outils connectés de contrôle des dispositifs techniques
Existence de procédures d'intervention dans le cas de fuites ou de problèmes de qualité de l'air ou de l'eau
Fréquence des contrôles effectués de manière plus fréquente que les délais réglementaires</t>
  </si>
  <si>
    <t>Installations de dispositifs adaptés à la qualité et à l'usage de l'eau
Surveillance de la température de chauffe des dispositifs pour limiter l'apparition de bactéries
Surveillance de la ventilation et du renouvellement d'air
Vérification des conditions de bon fonctionnement des dispositifs techniques
Proposition aux donneurs d'ordre d'installations de GTB (Gestion technique des bâtiments) pour suivre en temps réel les équipements
Installation de fluides frigorigènes moins émissifs lors de la maintenance/rénovation</t>
  </si>
  <si>
    <t>E-MA-1</t>
  </si>
  <si>
    <t>E-CVCD-2</t>
  </si>
  <si>
    <t>Au-delà du réglementaire, le fournisseur a-t-il développé une politique spécifique de gestion des déchets liés à son activité ? (DEEE, fluides frigorigènes, produits corrosifs, etc.)</t>
  </si>
  <si>
    <t>S-CVCD-1</t>
  </si>
  <si>
    <t>S-MA-1</t>
  </si>
  <si>
    <t>E-CVCD-3</t>
  </si>
  <si>
    <t>E-MA-2</t>
  </si>
  <si>
    <t>G-CVCD-1</t>
  </si>
  <si>
    <t>Le fournisseur a-t-il un certain niveau de connaissance et  communique-t-il sur les outils connectés de maintenance technique des bâtiments visant à réduire les consommations d'énergie et d'eau ?</t>
  </si>
  <si>
    <t>Taux de formation des employés aux nouveaux outils connectés de contrôle technique des équipements
Fréquence de la communication sur ces outils connectés</t>
  </si>
  <si>
    <t>Sensibilisation et proposition d'outils connectés aux donneurs d'ordres
Formation des salariés aux outils connectés</t>
  </si>
  <si>
    <t>S-CVCD-2</t>
  </si>
  <si>
    <t>S-MA-2</t>
  </si>
  <si>
    <t>Métiers de la maintenance et contrôle technique</t>
  </si>
  <si>
    <t>E-CT-1</t>
  </si>
  <si>
    <t>Installations de dispositifs adaptés à la qualité et à l'usage de l'eau
Surveillance de la température de chauffe des dispositifs pour limiter l'apparition de bactéries
Surveillance de la ventilation et du renouvellement d'air
Vérification des conditions de bon fonctionnement des dispositifs techniques
Proposition aux donneurs d'ordre d'installations de GTB (Gestion technique des bâtiments) pour suivre en temps réel les équipements</t>
  </si>
  <si>
    <t>E-CT-2</t>
  </si>
  <si>
    <t>S-CT-1</t>
  </si>
  <si>
    <t>E-CT-3</t>
  </si>
  <si>
    <t>G-CT-1</t>
  </si>
  <si>
    <t>S-CT-2</t>
  </si>
  <si>
    <t>S-EV-1</t>
  </si>
  <si>
    <t>Taux d'animateur prévention TMS en poste par rapport à l'effectif global
Nombre d'arrêts maladie pour TMS
Taux de gravité et de fréquence des accidents professionnels
Existence d'équipements de protection adaptés
Labellisation ou certification de l'entreprise OHSAS 18 001 ou ILO OSH 2001</t>
  </si>
  <si>
    <t>E-EV-1</t>
  </si>
  <si>
    <t>Taux de produits verts achetés (biodégradables, labellisés ecofert)
Taux de produits phytosanitaires remplacés par des produits verts
Existence d'objectifs "zérophyto"
Taux d'achats de plantes labéllisées "Plante Bleue"
Taux de chantiers labellisés "EVE" (Espace Vert Ecologique) ou "EcoJardin"</t>
  </si>
  <si>
    <t>E-EV-2</t>
  </si>
  <si>
    <t>Le fournisseur possède-t-il une politique spécifique de gestion des déchets verts ?</t>
  </si>
  <si>
    <t>Taux de déchets verts compostés sur place
Taux de déchets verts récupérés pour être composter ex-situ</t>
  </si>
  <si>
    <t>Sensibilisation des donneurs d'ordre à la question du compostage in-situ
Communication sur les bienfaits du compostage et de la gestion  des déchets verts</t>
  </si>
  <si>
    <t>E-EV-3</t>
  </si>
  <si>
    <t>E-EV-4</t>
  </si>
  <si>
    <t>E-EV-5</t>
  </si>
  <si>
    <t>S-EV-2</t>
  </si>
  <si>
    <t>E-NE-1</t>
  </si>
  <si>
    <t>Le fournisseur privilégie-t-il l’utilisation de produits écolabellisés et/ou de produits concentrés ?</t>
  </si>
  <si>
    <t>Taux de produits concentrés achetés
Taux de produits verts achetés (biodégradables, labellisés ecocert et/ou NF Environnement - Produits de nettoyage)
Labellisation de l'entreprise avec l'Ecoloabel Européen des prestations de propreté</t>
  </si>
  <si>
    <t>S-NE-1</t>
  </si>
  <si>
    <t>Le fournisseur cherche-t-il à promouvoir le travail en journée / en continu auprès des donneurs d’ordre et de ses salariés ?</t>
  </si>
  <si>
    <t>Dialogue avec les clients pour chercher à adapter les horaires des prestations
Sensibilisation des équipes sur les enjeux du travail en journée</t>
  </si>
  <si>
    <t>S-NE-2</t>
  </si>
  <si>
    <t>Sensibilisation et formation des équipes aux enjeux de santé et sécurité de la filière et aux bons gestes pour minimiser la charge musculaire
Présence d'une infirmerie ou centre de santé à disposition des salariés
Aménagement des postes pour éviter les maladies chroniques ou TMS des salariés</t>
  </si>
  <si>
    <t>S-NE-3</t>
  </si>
  <si>
    <t>Le fournisseur forme-t-il ses agents à respecter le tri des déchets ?</t>
  </si>
  <si>
    <t>Le fournisseur prend-il en compte les questions de mobilité des agents travaillant en horaires décalés ?</t>
  </si>
  <si>
    <t>Mesure de la distance moyenne et du temps moyen du trajet domicile-lieu de travail des agents
Existence de mesures de l'impact carbone dû à la mobilité
Taux de prise en charge des moyens de déplacement des agents</t>
  </si>
  <si>
    <t>Enquêtes auprès des agents sur leur temps moyen et leur distance moyenne domicile/travail
Sensibilisation des agents aux enjeux de mobilité douce
Favorisation des dispositifs de covoiturage et de mobilité collective
Evaluation de l'impact carbone de la mobilité</t>
  </si>
  <si>
    <t>S-NE-5</t>
  </si>
  <si>
    <t>Métiers des services de sureté</t>
  </si>
  <si>
    <t>Enjeu ESG</t>
  </si>
  <si>
    <t>E-AS-1</t>
  </si>
  <si>
    <t>S-AS-1</t>
  </si>
  <si>
    <t xml:space="preserve">Le fournisseur a-t-il développé une politique de prévention des risques liés aux activités professionnelles de ses agents ? </t>
  </si>
  <si>
    <t>Taux de salariés formés à la prévention santé, sécurité au travail
Nombre d'heures de formation dédiées à la prévention santé, sécurité au travail</t>
  </si>
  <si>
    <t>Sensibilisation et formation des équipes aux enjeux de santé et sécurité de la filière
Proposition de cellule psychologique après les évènements sensibles</t>
  </si>
  <si>
    <t>E-AS-2</t>
  </si>
  <si>
    <t>Le fournisseur recycle-t-il les uniformes et vêtements professionnels ?</t>
  </si>
  <si>
    <t>Existence d'une procédure de recyclage des vêtements professionnels
Taux d'équipements fabriqués à partir de vêtements usagés</t>
  </si>
  <si>
    <t>Recyclage des vêtements
Partenariats avec des filières de valorisation des vêtements professionnels</t>
  </si>
  <si>
    <t>S-AS-2</t>
  </si>
  <si>
    <t>Le fournisseur commande-t-il les tenues professionnelles auprès de sociétés locales/françaises ?</t>
  </si>
  <si>
    <t>Taux de tenues fabriquées en France
Taux de contrats avec des entreprises locales/françaises</t>
  </si>
  <si>
    <t>Contrats de long terme avec des entreprises locales/françaises
Sensiblisation des équipes aux enjeux de la localisation de la production de tenues professionnelles</t>
  </si>
  <si>
    <t>S-AS-3</t>
  </si>
  <si>
    <t>Le fournisseur propose-t-il des services dont la qualité est reconnue ? Mesure-t-il la satisfaction de ses clients sur la qualité des services proposés ?</t>
  </si>
  <si>
    <t>Labellisation et certification de l'entreprise (Engagement de Service Quali'Sécurité, certification NF Service Prévention et Sécurité, certification d'accueil NF Service X50-575)
Existence d'un référentiel de mesure de la satisfaction client
Taux de clients satisfaits
Taux de résolution des conflits à l'amiable, ou avec une MARC (Méthode Alternative de Résolution des Conflits) reconnue, avec un médiateur agréé</t>
  </si>
  <si>
    <t>Dialogue avec les clients sur la qualité des services proposés et l'amélioration des prestations
Contrôle de la qualité des prestations</t>
  </si>
  <si>
    <t>S-AS-4</t>
  </si>
  <si>
    <t>Métiers des services d'accueil</t>
  </si>
  <si>
    <t>E-AA-1</t>
  </si>
  <si>
    <t xml:space="preserve">
</t>
  </si>
  <si>
    <t>E-FE-1</t>
  </si>
  <si>
    <t>Le fournisseur propose-t-il des transmissions régulières des consommations d'eau ?</t>
  </si>
  <si>
    <t>Taux d'eau économisée par les clients
Taux de fréquence des transmissions des consommations d'eau</t>
  </si>
  <si>
    <t>Proposition de nouveaux équipements aux donneurs d'ordre (robinetterie, dispositifs adéquats, etc.)
Information, transparence sur la qualité de l'eau et les pollutions</t>
  </si>
  <si>
    <t>E-AA-2</t>
  </si>
  <si>
    <t>S-AA-1</t>
  </si>
  <si>
    <t>E-FE-2</t>
  </si>
  <si>
    <t>S-FE-1</t>
  </si>
  <si>
    <t>Au-delà des normes réglementaires, quelle politique de protection des données le fournisseur a-t-il mis en place pour assurer la sécurité des données de ses clients ?</t>
  </si>
  <si>
    <t>Existence de contrôles de la réalisation de toutes les déclarations CNIL
Existence d'un suivi des procédures de protection des données</t>
  </si>
  <si>
    <t>Information des clients sur la gestion de leurs données personnelles, économiques et stratégiques
Respect de la finalité pour laquelle les données personnelles ont été récoltées, ainsi que la durée réglementaire de conservation des données
Vérification que les données récoltées ne nécessitent pas une déclaration préalable auprès de la CNIL</t>
  </si>
  <si>
    <t>S-AA-2</t>
  </si>
  <si>
    <t>S-AA-3</t>
  </si>
  <si>
    <t>Fournisseurs d'énergie</t>
  </si>
  <si>
    <t>E-FEN-1</t>
  </si>
  <si>
    <t>Le fournisseur possède-t-il une offre importante en énergies renouvelables ?</t>
  </si>
  <si>
    <t>Promotion de l'usage des énergies renouvelables auprès des clients
Recherche de nouvelles sources d'approvisionnement en énergies renouvelables</t>
  </si>
  <si>
    <t>E-FEN-2</t>
  </si>
  <si>
    <t>S-FEN-1</t>
  </si>
  <si>
    <t>E-FGE-1</t>
  </si>
  <si>
    <t>S-FGE-1</t>
  </si>
  <si>
    <t>E-FGE-2</t>
  </si>
  <si>
    <t>Le fournisseur frabrique-t-il des groupes électrogènes fonctionnant à partir de carburants "propres" ?</t>
  </si>
  <si>
    <t xml:space="preserve">Taux de groupes électrogènes fonctionnant avec des biocarburants, GPL, hygrogène etc. </t>
  </si>
  <si>
    <t>Recherche et développement sur les nouvelles technologies et les nouveaux carburants</t>
  </si>
  <si>
    <t>E-FGE-3</t>
  </si>
  <si>
    <t>E-GD-1</t>
  </si>
  <si>
    <t>Le fournisseur valorise-t-il et réutilise-t-il les déchets récoltés ?</t>
  </si>
  <si>
    <t>E-GD-2</t>
  </si>
  <si>
    <t>Le fournisseur maitrise-t-il les risques sanitaires liés aux déchets récoltés et traités ?</t>
  </si>
  <si>
    <t>E-GD-3</t>
  </si>
  <si>
    <t>S-GD-1</t>
  </si>
  <si>
    <t>G-PM-1</t>
  </si>
  <si>
    <t>Existence d'un tableau de bord de suivi des livrables, des demandes clients
Existence d'un suivi de l'avancement des opérations</t>
  </si>
  <si>
    <t>Reporting d’activité régulier selon une trame précise détaillant les engagements contractuels
Mise en place de comités d’animation et de pilotage du contrat</t>
  </si>
  <si>
    <t>E-PM-1</t>
  </si>
  <si>
    <t>E-FM-1</t>
  </si>
  <si>
    <t>Le fournisseur conseille-t-il ses donneurs d'ordre sur des moyens de réduire la consommation énergétique et l'empreinte carbone des bâtiments ? (suivant le niveau de maîtrise, notamment en tertiaire multi-locataire, du prestataire dans la répartition des coûts de l'énergie)</t>
  </si>
  <si>
    <t>Campagnes de sensibilisation à destination des occupants
Affichage des bonnes pratiques dans les bâtiments
Recommandation sur les économies d'énergie et la performance environnementale des équipements auprès des donneurs d'ordre
Conseils et recommandations sur l'amélioration de la répartition et de la maîtrise des consommations énergétiques (simple comptage ou ratios au m²)</t>
  </si>
  <si>
    <t>S-FM-1</t>
  </si>
  <si>
    <t>Le fournisseur promeut-il les entreprises innovantes et/ou locales pour des services ou interventions dans les bâtiments ?</t>
  </si>
  <si>
    <t>Taux d'entreprises issues de l'économie sociale et solidaire dans les contrats conclus par le fournisseur dans les bâtiments où il intervient
Nombre de TPE / PME locales dans les contrats conclus par le fournisseur sur les bâtiments où il intervient
Nombre de jeunes entreprises innovantes dans les contrats conclus par le fournisseur sur les bâtiments où il intervient</t>
  </si>
  <si>
    <t>Identification des sociétés alternatives
Proposition et promotion des jeunes entreprises responsables auprès des donneurs d'ordre
Appel aux entreprises locales pour des services et prestations au sein des bâtiments</t>
  </si>
  <si>
    <t>E-FM-2</t>
  </si>
  <si>
    <t>G-FM-1</t>
  </si>
  <si>
    <t>Reporting d’activité régulier selon une trame précise détaillant les engagements contractuels
Mise en place de comités d’animation et de pilotage du contrat, comités mixtes BENEFICIAIRE / PRESTATAIRE, aux 3 niveaux opérationnel / exécutif / stratégique, avec les participants correspondant aux organisations du BENEFICIAIRE et du PRESTATAIRE</t>
  </si>
  <si>
    <t>S-FM-2</t>
  </si>
  <si>
    <t>Le fournisseur s'assure t-il de la satisfaction de ses clients quant aux objectifs RSE fixés ?</t>
  </si>
  <si>
    <t>Existence de mesures de la satisfaction clients
Taux de satisfaction des clients
Taux de résolution des conflits à l'amiable, ou avec une MARC (Méthode Alternative de Résolution des Conflits) reconnue, avec un médiateur agréé</t>
  </si>
  <si>
    <t>Dialogue avec les clients
Conseils sur la stratégie RSE du client
Mise en œuvre de la feuille de route du client</t>
  </si>
  <si>
    <t>S-R-1</t>
  </si>
  <si>
    <t>Le fournisseur fait-il appel à des entreprises locales pour sa sous-traitance ou son approvisionnement dans le cadre de ses prestations de service ?</t>
  </si>
  <si>
    <t>Taux d'entreprises issues de l'économie sociale et solidaire (notamment ESAT et EA) dans les contrats conclus par le fournisseur dans le cadre de ses prestations de services
Nombre de TPE / PME locales dans les contrats conclus par le fournisseur dans le cadre de ses prestations de services
Nombre de jeunes entreprises innovantes dans les contrats conclus par le fournisseur dans le cadre de ses prestations de services</t>
  </si>
  <si>
    <t>S-R-2</t>
  </si>
  <si>
    <t>Le fournisseur s'assure t-il de la satisfaction de ses donneurs d'ordres et des occupants des bâtiments, quant aux prestations de service rendues ?</t>
  </si>
  <si>
    <t>Dialogue avec les clients
Mesure du bien-être des occupants des bâtiments</t>
  </si>
  <si>
    <t>S-R-3</t>
  </si>
  <si>
    <t>Dans le choix des produits, le fournisseur prend-il en compte des considérations sociétales ? (bio, de saison, etc.)</t>
  </si>
  <si>
    <t>Taux de produits bio proposés
Taux de produits locaux proposés
Existence de critères saisonniers dans le choix des produits</t>
  </si>
  <si>
    <t>Partenariats avec des producteurs locaux et/ou bio
Enquêtes auprès des locataires sur les choix des produits proposés
Achats de produits en circuits courts</t>
  </si>
  <si>
    <t>S-S-1</t>
  </si>
  <si>
    <t>S-S-2</t>
  </si>
  <si>
    <t>S-C-1</t>
  </si>
  <si>
    <t>S-C-2</t>
  </si>
  <si>
    <t>Collecte et tri des déchets
Contrats avec des entreprises spécialisées dans la récolte, le recyclage et le tri de ces déchets
Développement de la réparabilité des produits lorsque cela est possible</t>
  </si>
  <si>
    <t>Taux de production ou d'approvisionnement en énergies renouvelables
Existence de garantie d'origine pour les clients Ex : certificat vert de qualité permettant de financer de nouvelles installations et non d'en amortir des anciennes
kgCo2/KWh (poids Co2 dans le mix énergétique)
% de compensation carbone électricité / gaz</t>
  </si>
  <si>
    <t>Recyclage des déchets et matériaux récoltés
Transformation des matières premières
Partenariats avec des plateformes de recyclage et de valorisation des déchets
Reporting précis sur le traitement des déchets (recyclage, valorisation, énergie, compostage...) par type de déchets (dangereux/non dangereux)</t>
  </si>
  <si>
    <t>Existence de mesures de la performance énergétique des bâtiments contrôlés
Existence d'outils de suivi et de gestion de la performance énergétique
Taux d'amélioration de la performance énergétique des bâtiments contrôlés
Nombre de contrats de performance énergétique (CPE)
Existence d'une procédure de suivi et de reporting énergétique au donneur d'ordre quelque soit la performance de l'immeuble (énergivore, performant, etc.)</t>
  </si>
  <si>
    <t>E-R-1</t>
  </si>
  <si>
    <t>Le fournisseur a-t-il mis en place une politique spécifique de lutte contre le gaspillage alimentaire ?</t>
  </si>
  <si>
    <t>Partenariats avec des associations ou organisations de dons de nourriture (pour faire des confitures, dons à des associations de lutte contre la pauvreté etc.)
Mise en place de mesures de réduction du gaspillage alimentaire par l'adaptation de la production à la demande</t>
  </si>
  <si>
    <t>Existence d'une procédure de suivi du gaspillage alimentaire
Poids total des aliments jetés par an
Poids total des aliments réutilisés ou donnés par an</t>
  </si>
  <si>
    <t>Le fournisseur utilise-t-il des produits d'entretien avec peu d'impacts pour l'environnement ?</t>
  </si>
  <si>
    <t>Taux d'utilisation des produits d'entretien des ascenseurs offrant une garantie de respect de l'environnement (Ecolabel, labellisés Ecocert et/ou NF Environnement)</t>
  </si>
  <si>
    <t>Sensibilisation et formation des équipes aux écogestes et à l'utilisation de produits moins nocifs pour l'environnement
Contrôle des produits achetés</t>
  </si>
  <si>
    <t>L'accompagnement du changement est nécessaire pour maintenir l'efficacité et les résultats des techniques de nettoyage. (expérimentation du produit et formation des agents) Il faut aussi tenir compte du prix de cette gamme de produit  (en moyenne +18%)</t>
  </si>
  <si>
    <t>Sensibilisation et formations des équipes aux écogestes et à l'utilisation des équipements qui se substituent aux produits (ex: produits microfibres)
Contrôle des produits achetés
Proposition des produits éco-responsables aux donneurs d'ordre (utilisation de 80% de produits labellisés par exemple)</t>
  </si>
  <si>
    <t>Importance d'insister sur l’accompagnement et la faisabilité du passage en continu/en journée. 
Cette question modifiera également les pratiques des locataires. Le travail en journée doit donc être mis en place conjointement entre les locataires et les fournisseurs.</t>
  </si>
  <si>
    <t>Taux de salariés formés à la gestion des déchets tertiaires dans les sites où la prestation est réalisée</t>
  </si>
  <si>
    <t>Actions de sensibilisation des agents aux enjeux de gestion des déchets tertiaires
Dialogue avec les donneurs d'ordre sur des actions de tri des déchets
Proposition de solutions concernant la collecte et la valorisation des déchets (choix du collecteur notamment), la fourniture de bornes de tri, la sensibilisation des usagers au tri.</t>
  </si>
  <si>
    <t>La prestation de tri des déchets tertiaires est une prestation complémentaire à la prestation de propreté, mais si on souhaite qu'elle réalise  cette prestation, il faudra évaluer la capacité de l'entreprise à la mettre en place</t>
  </si>
  <si>
    <t>Quels dispositifs le fournisseur a-t-il mis en place pour prévenir les accidents, les maladies chroniques et TMS (troubles musculo squelettiques) ?</t>
  </si>
  <si>
    <t>Taux de salariés formés à la prévention santé, sécurité au travail
Nombre d'accidents professionnels
Taux de gravité
Taux de fréquence
Nombre d'arrêts maladie pour TMS
Labellisation ou certification de l'entreprise (OHSAS 18 001 ou ILO OSH 2001)</t>
  </si>
  <si>
    <t>Le fournisseur a-t-il mis en place une politique de prévention des risques, accidents du travail et TMS (troubles musculo-squelettiques) ?</t>
  </si>
  <si>
    <t>Le fournisseur privilégie-t-il la mobilité douce et/ou décarbonée pour les collectes de déchets et les déplacements professionnels de ses employés ?</t>
  </si>
  <si>
    <t>Résilience au changement climatique</t>
  </si>
  <si>
    <t>Accompagne-t-il ses employés dans l'alphabétisation grâce à une politique dédiée ?</t>
  </si>
  <si>
    <t>Taux de collaborateurs formés à l'alphabétisation</t>
  </si>
  <si>
    <t>Organisation de formations d'alphabétisation au sein des locaux de l'entreprise
Mise à disposition d'heures de formations d'alphabétisation</t>
  </si>
  <si>
    <t>S-NE-6</t>
  </si>
  <si>
    <t>Collecte et tri des déchets
Contrats avec des entreprises spécialisées dans la récolte, le recyclage et le tri de ces déchets
Tenue d'un registre des déchets
Mesures de protection mises en place dans le cas de déchets nocifs</t>
  </si>
  <si>
    <t>Sensibilisation et formations des équipes aux écogestes
Contrôle des produits achetés
Remplacement des produits par des techniques mécaniques (brosses, rateaux etc.) et non par des procédés thermiques fortement émetteurs de GES
Priorisation des services écosystémiques pour protéger les espaces verts ; utilisation d'espèces endémiques adaptées aux problématiques rencontrées (exemple des coccinelles)</t>
  </si>
  <si>
    <t>Taux d'achats labellisés et certifiés 
Etudes des impacts sur les écosystèmes locaux des chantiers et des constructions
Taux d'achats de plantes endémiques
Taux d'achats de plantes avec la marque "Végétal local" ou un Label Rouge
Taux de contrôle de la provenance des plantes
Existence de contrôles de la chaine d'approvisionnement des plantes</t>
  </si>
  <si>
    <t>Actions de sensibilisation des agents aux problématiques de biodiversité locale et de la gestion des espèces invasives
Achats auprès de pépiniéristes locaux, labellelisés et certifiés
Etude des écosystèmes locaux avant le choix des plants
Présence d'un écologue
Mise en place et promotion auprès des donneurs d'ordres de solutions respectueuses de la biodiversité (fauche, pâture, esportation de déchets verts, amendements organiques, paillage de surfaces, variateurs de lumières etc.)
Certifications qualicert et qualipaysage
Proposition d'habitats pour la faune (hôtels à insectes, nichoire, ruches...)</t>
  </si>
  <si>
    <t>Sensibilisation et formation des équipes aux enjeux de la réduction de la consommation d'eau et de la bonne gestion de l'eau
Contrôle des consommations d'eau
Installation de systèmes d'arrosage automatique ou au goutte à goutte
Installation de systèmes de récupération d'eau de pluie pour alimenter les systèmes d'arrosage
Achats de plantes peu consommatrices d'eau</t>
  </si>
  <si>
    <t>Recrutement auprès des centres de formation de la branche
Formation des tuteurs
Accompagnement des personnes en insertion
Organisation de formations d'alphabétisation au sein des locaux de l'entreprise</t>
  </si>
  <si>
    <t>Le fournisseur promeut-il l'égalité des chances et l'insertion des publics éloignés de l'emploi via l'embauche de salariés en contrats d'insertion et d'apprentissage ?</t>
  </si>
  <si>
    <t>Taux d'agents qui assurent des services en continu
Taux de prise en charge des moyens de déplacement des agents, notamment pour les agents travaillant en horaires décalés</t>
  </si>
  <si>
    <t>Sociétal</t>
  </si>
  <si>
    <t>Thématiques</t>
  </si>
  <si>
    <t>Visualisation des critères métiers</t>
  </si>
  <si>
    <t>Nombre de critères</t>
  </si>
  <si>
    <t>Avant-propos</t>
  </si>
  <si>
    <t>Grille Achats responsables</t>
  </si>
  <si>
    <t>Description de la démarche</t>
  </si>
  <si>
    <t>Mode d'emploi de la grille :</t>
  </si>
  <si>
    <t>Modes d'application possibles de la grille</t>
  </si>
  <si>
    <t>La lettre présente dans cette colonne identifie, pour chaque critère, l’enjeu auquel il se rapporte (enjeu Environnemental, Social ou Sociétal ou de Gouvernance).</t>
  </si>
  <si>
    <r>
      <t xml:space="preserve">La grille de critères proposée n’a </t>
    </r>
    <r>
      <rPr>
        <b/>
        <sz val="12"/>
        <color rgb="FF000000"/>
        <rFont val="Calibri"/>
        <family val="2"/>
      </rPr>
      <t>pas de mode d’application imposé</t>
    </r>
    <r>
      <rPr>
        <sz val="12"/>
        <color rgb="FF000000"/>
        <rFont val="Calibri"/>
        <family val="2"/>
      </rPr>
      <t xml:space="preserve">. Il ne s’agit en aucun cas d’une grille dont tous les paramètres sont à copier-coller à l’identique. L’utilisation de la grille dépendra de chaque organisation. 
Elle peut avoir différents usages :
- Les directions Achats sont libres de </t>
    </r>
    <r>
      <rPr>
        <b/>
        <sz val="12"/>
        <color rgb="FF000000"/>
        <rFont val="Calibri"/>
        <family val="2"/>
      </rPr>
      <t>s’inspirer de la grille</t>
    </r>
    <r>
      <rPr>
        <sz val="12"/>
        <color rgb="FF000000"/>
        <rFont val="Calibri"/>
        <family val="2"/>
      </rPr>
      <t xml:space="preserve"> pour établir leurs propres priorités en matière d’achats responsables ; 
- Les équipes d’achats peuvent se servir de la grille en tant que </t>
    </r>
    <r>
      <rPr>
        <b/>
        <sz val="12"/>
        <color rgb="FF000000"/>
        <rFont val="Calibri"/>
        <family val="2"/>
      </rPr>
      <t>référentiel et y renseigner les pratiques</t>
    </r>
    <r>
      <rPr>
        <sz val="12"/>
        <color rgb="FF000000"/>
        <rFont val="Calibri"/>
        <family val="2"/>
      </rPr>
      <t xml:space="preserve"> de leurs fournisseurs pour ensuite établir leur propre note d’évaluation et choisir les fournisseurs en conséquence ;
- Les équipes d’achats peuvent également se servir de la grille en tant que </t>
    </r>
    <r>
      <rPr>
        <b/>
        <sz val="12"/>
        <color rgb="FF000000"/>
        <rFont val="Calibri"/>
        <family val="2"/>
      </rPr>
      <t xml:space="preserve">questionnaire à transmettre </t>
    </r>
    <r>
      <rPr>
        <sz val="12"/>
        <color rgb="FF000000"/>
        <rFont val="Calibri"/>
        <family val="2"/>
      </rPr>
      <t xml:space="preserve">à leurs fournisseurs et ensuite effectuer leurs choix en fonction de ces réponses ;
- Les fédérations ou organisations professionnelles peuvent se servir de la grille en tant que </t>
    </r>
    <r>
      <rPr>
        <b/>
        <sz val="12"/>
        <color rgb="FF000000"/>
        <rFont val="Calibri"/>
        <family val="2"/>
      </rPr>
      <t>base pour l’élaboration de leur propre référentiel RSE sectoriel</t>
    </r>
    <r>
      <rPr>
        <sz val="12"/>
        <color rgb="FF000000"/>
        <rFont val="Calibri"/>
        <family val="2"/>
      </rPr>
      <t xml:space="preserve"> ou pour prodiguer des conseils à leurs membres ;
-	Les fournisseurs peuvent se servir de la grille comme d’une</t>
    </r>
    <r>
      <rPr>
        <b/>
        <sz val="12"/>
        <color rgb="FF000000"/>
        <rFont val="Calibri"/>
        <family val="2"/>
      </rPr>
      <t xml:space="preserve"> liste de lignes directrices</t>
    </r>
    <r>
      <rPr>
        <sz val="12"/>
        <color rgb="FF000000"/>
        <rFont val="Calibri"/>
        <family val="2"/>
      </rPr>
      <t xml:space="preserve"> à suivre pour développer une démarche RSE dans leur structure et répondre aux attentes des donneurs d’ordres.</t>
    </r>
  </si>
  <si>
    <t>Un code permet d’identifier chaque critère selon un numéro unique, pour permettre de le retrouver plus facilement. Ce code est attribué selon l’enjeu du critère, le métier et le numéro de la question au sein de la grille.</t>
  </si>
  <si>
    <t>La thématique RSE à laquelle rapporte le critère est indiquée.</t>
  </si>
  <si>
    <t>Pour en faciliter la compréhension, les critères sont formulés sous forme de question. A chaque ligne de la grille correspond une question, c’est-à-dire un critère. Les critères métiers ont été établis dans une logique de représentativité des secteurs professionnels, à travers un dialogue avec les fédérations, syndicats et organisations professionnelles des filières concernées. Les critères identifiés vont plus loin que le simple niveau réglementaire, considéré comme un prérequis à respecter par les fournisseurs.</t>
  </si>
  <si>
    <t>Un ensemble d’exemples d’indicateurs est proposé. Ces indicateurs internes des fournisseurs sont des instruments fournissant des preuves de leurs pratiques et de leur engagement en ce qui concerne la question posée.</t>
  </si>
  <si>
    <t>Un ensemble d’exemples de bonnes pratiques illustre les initiatives qu’ont pu mettre en place les fournisseurs pour répondre à la question posée. Ces exemples de bonnes pratiques s’adressent notamment aux TPE/PME qui n’ont pas forcément formalisé de démarche RSE via des indicateurs précis ou qui ont plus de mal à prouver leurs actions.</t>
  </si>
  <si>
    <t>Des précisions supplémentaires peuvent être apportées sur les bonnes pratiques ou les indicateurs relatifs au critère et selon les métiers concernés par les donneurs d’ordres.</t>
  </si>
  <si>
    <t>Pour chaque critère, est proposé à titre indicatif, un niveau de priorisation, reflétant l’importance de ce critère pour le donneur d’ordre, en fonction du métier sélectionné.</t>
  </si>
  <si>
    <t>récurrence Grille</t>
  </si>
  <si>
    <t>Relations responsables avec les fournisseurs</t>
  </si>
  <si>
    <t>Le fournisseur s’assure-t-il du bon déroulement du contrat, en respectant toutes les dispositions contractuelles, notamment en matière de RSE ?</t>
  </si>
  <si>
    <t>Nombre de métiers concernés</t>
  </si>
  <si>
    <r>
      <t xml:space="preserve">Cette démarche, copilotée par l'OID, Gecina et Icade, et avec l'appui d'un groupe d'experts de l'immobilier, vise à améliorer et homogénéiser la prise en compte de la performance RSE des fournisseurs dans l’industrie immobilière. Elle a pour but de proposer, pour chaque catégorie de prestation des fournisseurs, </t>
    </r>
    <r>
      <rPr>
        <b/>
        <sz val="12"/>
        <color rgb="FF000000"/>
        <rFont val="Calibri"/>
        <family val="2"/>
      </rPr>
      <t>des critères RSE pertinents, simples et contrôlables visant à créer une formalisation sectorielle de ces critères.</t>
    </r>
    <r>
      <rPr>
        <sz val="12"/>
        <color rgb="FF000000"/>
        <rFont val="Calibri"/>
        <family val="2"/>
      </rPr>
      <t xml:space="preserve"> En effet, dans le secteur de l’immobilier, les différents acteurs de la chaine de valeur ont également un rôle à jouer pour améliorer leurs performances environnementales et sociales, dans toutes les étapes du cycle de vie des bâtiments et des matériaux. 
L’outil achats responsables est constitué d’un guide numérique, d’un outil Excel adaptable et d’une page Web dédiée. Le format de cette grille est ouvert et elle peut être </t>
    </r>
    <r>
      <rPr>
        <b/>
        <sz val="12"/>
        <color rgb="FF000000"/>
        <rFont val="Calibri"/>
        <family val="2"/>
      </rPr>
      <t>modifiée et complétée</t>
    </r>
    <r>
      <rPr>
        <sz val="12"/>
        <color rgb="FF000000"/>
        <rFont val="Calibri"/>
        <family val="2"/>
      </rPr>
      <t xml:space="preserve"> par chaque utilisateur. Cette version de l’outil et du guide d’accompagnement est vouée à évoluer, suivant les développements du marché et les retours des premiers utilisateurs. Il s’agit d’une</t>
    </r>
    <r>
      <rPr>
        <b/>
        <sz val="12"/>
        <color rgb="FF000000"/>
        <rFont val="Calibri"/>
        <family val="2"/>
      </rPr>
      <t xml:space="preserve"> première version de l’outil</t>
    </r>
    <r>
      <rPr>
        <sz val="12"/>
        <color rgb="FF000000"/>
        <rFont val="Calibri"/>
        <family val="2"/>
      </rPr>
      <t>, publiée afin de pouvoir être consultée par les différents acteurs du secteur et ensuite enrichie des premiers retours d’expérience d’utilisation.
L’outil Achats responsables (la grille de critères) reprend les différents critères identifiés pour chaque métier. A chaque onglet du fichier correspond un métier, et pour chaque métier un certain nombre de critères, entre 1 et 8 critères, ordonnés selon les thématiques ESG. A ces critères s'ajoutent les 7 critères transversaux, plus généraux et s'appliquant à tous les métiers identifiés.</t>
    </r>
  </si>
  <si>
    <t>Sensibilisation des employés aux TMS et accidents
Aménagement des équipements pour prévenir les TMS et accidents professionnels (notamment au niveau des charges lourdes et de l'acheminement des plantes)
Utilisation d'outils adaptés</t>
  </si>
  <si>
    <t>Taux de valorisation énergétique des déchets récoltés
Taux de réutilisation des déchets récoltés
Taux de valorisation matière des déchets récoltés
Nombre de types de déchets valorisés</t>
  </si>
  <si>
    <t>Isolation des déchets dangereux
Séparation des déchets selon leur nocivité
Contrôle des rejets dans le sol, l'air et l'eau des déchets traités
Reporting sur la séparation des déchets et contrôles effectués pour les déchets dangereux et non dangereux</t>
  </si>
  <si>
    <t>Au-delà du réglementaire, le fournisseur a-t-il développé une politique exemplaire de gestion des déchets liés à son activité ? (DEEE, tubes fluorescents, lampes fluocompactes, etc.)</t>
  </si>
  <si>
    <t>Récolte et tri des déchets
Contrats avec des entreprises spécialisées dans la récolte, le recyclage et le tri de ces déchets
Développement de la réparabilité des produits lorsque cela est possible
Mesures de protection mises en place dans le cas de déchets nocifs</t>
  </si>
  <si>
    <t>Récolte et tri des déchets
Contrats avec des entreprises spécialisées dans la récolte, le recyclage et le tri de ces déchets
Mesures de protection mises en place dans le cas de déchets nocifs
Tenue d'un registre des déchets</t>
  </si>
  <si>
    <t>Taux de déchets de production recyclés, par nature de déchets
Quantité de produits collectés en fin de vie
Tenue d'un registre de suivi des déchets</t>
  </si>
  <si>
    <r>
      <rPr>
        <u/>
        <sz val="9"/>
        <color rgb="FF000000"/>
        <rFont val="Calibri"/>
        <family val="2"/>
      </rPr>
      <t>Remarques</t>
    </r>
    <r>
      <rPr>
        <sz val="9"/>
        <color rgb="FF000000"/>
        <rFont val="Calibri"/>
        <family val="2"/>
      </rPr>
      <t xml:space="preserve"> : Le facility manager prend en charge l’ensemble des services liés à la gestion d’un site. Il met à disposition des occupants un environnement de travail en adéquation avec les besoins de leur métier et selon les dispositions contractuelles définies. Les missions du facility manager peuvent donc intégrer d'autres familles analysées par ailleurs (Maintenance Multitechnique, Maintenance, Dépannage et Vérification des ascenseurs, Propreté &amp; hygiène, Gestion durable des Espaces verts, Collecte, Valorisation et traitement des déchets, Accueil etc.). Il convient de se référer au métier concerné le cas échéant.</t>
    </r>
  </si>
  <si>
    <t>Remarques : Des prestations d'assainissement individuelles sont prises en compte par certains acteurs de l'immobilier. Néanmoins, d'autres acteurs n'ont pas d'emprise sur cette prestation, prise en charge par les collectivités locales.</t>
  </si>
  <si>
    <t>Vers les critères transversaux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</si>
</sst>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rgb="FF000000"/>
      <name val="Calibri"/>
    </font>
    <font>
      <sz val="10"/>
      <color rgb="FF000000"/>
      <name val="Calibri"/>
      <family val="2"/>
    </font>
    <font>
      <sz val="14"/>
      <color rgb="FF000000"/>
      <name val="Calibri"/>
      <family val="2"/>
    </font>
    <font>
      <b/>
      <sz val="12"/>
      <color rgb="FF000000"/>
      <name val="Calibri"/>
      <family val="2"/>
    </font>
    <font>
      <sz val="12"/>
      <color rgb="FF000000"/>
      <name val="Calibri"/>
      <family val="2"/>
    </font>
    <font>
      <sz val="11"/>
      <name val="Calibri"/>
      <family val="2"/>
    </font>
    <font>
      <b/>
      <sz val="10"/>
      <color rgb="FF000000"/>
      <name val="Calibri"/>
      <family val="2"/>
    </font>
    <font>
      <sz val="10"/>
      <name val="Calibri"/>
      <family val="2"/>
    </font>
    <font>
      <b/>
      <sz val="11"/>
      <color rgb="FF000000"/>
      <name val="Calibri"/>
      <family val="2"/>
    </font>
    <font>
      <u/>
      <sz val="11"/>
      <color theme="10"/>
      <name val="Calibri"/>
      <family val="2"/>
    </font>
    <font>
      <sz val="10"/>
      <name val="Calibri"/>
      <family val="2"/>
    </font>
    <font>
      <sz val="10"/>
      <color rgb="FF000000"/>
      <name val="Calibri"/>
      <family val="2"/>
    </font>
    <font>
      <sz val="11"/>
      <color rgb="FF000000"/>
      <name val="Calibri"/>
      <family val="2"/>
    </font>
    <font>
      <sz val="11"/>
      <color rgb="FF000000"/>
      <name val="Calibri"/>
      <family val="2"/>
    </font>
    <font>
      <sz val="12"/>
      <color rgb="FF000000"/>
      <name val="Calibri"/>
      <family val="2"/>
    </font>
    <font>
      <sz val="12"/>
      <name val="Calibri"/>
      <family val="2"/>
    </font>
    <font>
      <b/>
      <sz val="18"/>
      <color rgb="FF000000"/>
      <name val="Calibri"/>
      <family val="2"/>
    </font>
    <font>
      <b/>
      <u/>
      <sz val="18"/>
      <color rgb="FF000000"/>
      <name val="Calibri"/>
      <family val="2"/>
    </font>
    <font>
      <b/>
      <sz val="14"/>
      <color rgb="FF000000"/>
      <name val="Calibri"/>
      <family val="2"/>
    </font>
    <font>
      <b/>
      <sz val="14"/>
      <name val="Calibri"/>
      <family val="2"/>
    </font>
    <font>
      <sz val="12"/>
      <color theme="0"/>
      <name val="Calibri"/>
      <family val="2"/>
    </font>
    <font>
      <sz val="11"/>
      <color theme="0"/>
      <name val="Calibri"/>
      <family val="2"/>
    </font>
    <font>
      <b/>
      <sz val="16"/>
      <color theme="0"/>
      <name val="Calibri"/>
      <family val="2"/>
    </font>
    <font>
      <sz val="10"/>
      <color theme="0"/>
      <name val="Calibri"/>
      <family val="2"/>
    </font>
    <font>
      <u/>
      <sz val="22"/>
      <color rgb="FF000000"/>
      <name val="Calibri"/>
      <family val="2"/>
    </font>
    <font>
      <sz val="22"/>
      <color rgb="FF000000"/>
      <name val="Calibri"/>
      <family val="2"/>
    </font>
    <font>
      <b/>
      <sz val="12"/>
      <color theme="0"/>
      <name val="Calibri"/>
      <family val="2"/>
    </font>
    <font>
      <b/>
      <sz val="18"/>
      <color theme="0"/>
      <name val="Calibri"/>
      <family val="2"/>
    </font>
    <font>
      <b/>
      <sz val="10"/>
      <color theme="0"/>
      <name val="Calibri"/>
      <family val="2"/>
    </font>
    <font>
      <b/>
      <sz val="11"/>
      <color theme="0"/>
      <name val="Calibri"/>
      <family val="2"/>
    </font>
    <font>
      <sz val="9"/>
      <color rgb="FF000000"/>
      <name val="Calibri"/>
      <family val="2"/>
    </font>
    <font>
      <u/>
      <sz val="9"/>
      <color rgb="FF000000"/>
      <name val="Calibri"/>
      <family val="2"/>
    </font>
  </fonts>
  <fills count="28">
    <fill>
      <patternFill patternType="none"/>
    </fill>
    <fill>
      <patternFill patternType="gray125"/>
    </fill>
    <fill>
      <patternFill patternType="solid">
        <fgColor rgb="FF249EB0"/>
        <bgColor rgb="FF249EB0"/>
      </patternFill>
    </fill>
    <fill>
      <patternFill patternType="solid">
        <fgColor rgb="FFF2F2F2"/>
        <bgColor rgb="FFF2F2F2"/>
      </patternFill>
    </fill>
    <fill>
      <patternFill patternType="solid">
        <fgColor rgb="FFFFFFFF"/>
        <bgColor rgb="FFFFFFFF"/>
      </patternFill>
    </fill>
    <fill>
      <patternFill patternType="solid">
        <fgColor rgb="FF92D050"/>
        <bgColor rgb="FF92D050"/>
      </patternFill>
    </fill>
    <fill>
      <patternFill patternType="solid">
        <fgColor rgb="FFEEECE1"/>
        <bgColor rgb="FFEEECE1"/>
      </patternFill>
    </fill>
    <fill>
      <patternFill patternType="solid">
        <fgColor theme="0" tint="-4.9989318521683403E-2"/>
        <bgColor rgb="FFF2F2F2"/>
      </patternFill>
    </fill>
    <fill>
      <patternFill patternType="solid">
        <fgColor theme="0"/>
        <bgColor rgb="FFE2EFDA"/>
      </patternFill>
    </fill>
    <fill>
      <patternFill patternType="solid">
        <fgColor theme="0"/>
        <bgColor rgb="FFA9D08E"/>
      </patternFill>
    </fill>
    <fill>
      <patternFill patternType="solid">
        <fgColor theme="5" tint="0.39997558519241921"/>
        <bgColor indexed="64"/>
      </patternFill>
    </fill>
    <fill>
      <patternFill patternType="solid">
        <fgColor theme="0" tint="-4.9989318521683403E-2"/>
        <bgColor rgb="FFE2EFD9"/>
      </patternFill>
    </fill>
    <fill>
      <patternFill patternType="solid">
        <fgColor rgb="FF8FC754"/>
        <bgColor rgb="FFE2EFDA"/>
      </patternFill>
    </fill>
    <fill>
      <patternFill patternType="solid">
        <fgColor rgb="FF8FC754"/>
        <bgColor indexed="64"/>
      </patternFill>
    </fill>
    <fill>
      <patternFill patternType="solid">
        <fgColor rgb="FFF7BA45"/>
        <bgColor indexed="64"/>
      </patternFill>
    </fill>
    <fill>
      <patternFill patternType="solid">
        <fgColor rgb="FFFFBD73"/>
        <bgColor indexed="64"/>
      </patternFill>
    </fill>
    <fill>
      <patternFill patternType="solid">
        <fgColor rgb="FFD92B6B"/>
        <bgColor rgb="FFFCE4D6"/>
      </patternFill>
    </fill>
    <fill>
      <patternFill patternType="solid">
        <fgColor rgb="FFD92B6B"/>
        <bgColor indexed="64"/>
      </patternFill>
    </fill>
    <fill>
      <patternFill patternType="solid">
        <fgColor rgb="FFF7BA45"/>
        <bgColor rgb="FFD9E1F2"/>
      </patternFill>
    </fill>
    <fill>
      <patternFill patternType="solid">
        <fgColor rgb="FFFFBD73"/>
        <bgColor rgb="FF92CDDC"/>
      </patternFill>
    </fill>
    <fill>
      <patternFill patternType="solid">
        <fgColor rgb="FFF7BA45"/>
        <bgColor rgb="FFD9E2F3"/>
      </patternFill>
    </fill>
    <fill>
      <patternFill patternType="solid">
        <fgColor rgb="FFFFBD73"/>
        <bgColor rgb="FF9CC2E5"/>
      </patternFill>
    </fill>
    <fill>
      <patternFill patternType="solid">
        <fgColor rgb="FFD92B6B"/>
        <bgColor rgb="FFFBE4D5"/>
      </patternFill>
    </fill>
    <fill>
      <patternFill patternType="solid">
        <fgColor rgb="FF8FC754"/>
        <bgColor rgb="FFE2EFD9"/>
      </patternFill>
    </fill>
    <fill>
      <patternFill patternType="solid">
        <fgColor rgb="FFF7BA45"/>
        <bgColor rgb="FFDEEAF6"/>
      </patternFill>
    </fill>
    <fill>
      <patternFill patternType="solid">
        <fgColor rgb="FF8FC754"/>
        <bgColor rgb="FF9CC2E5"/>
      </patternFill>
    </fill>
    <fill>
      <patternFill patternType="solid">
        <fgColor rgb="FF249EB0"/>
        <bgColor rgb="FFFFC000"/>
      </patternFill>
    </fill>
    <fill>
      <patternFill patternType="solid">
        <fgColor rgb="FF249EB0"/>
        <bgColor rgb="FFA9D08E"/>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7">
    <xf numFmtId="0" fontId="0" fillId="0" borderId="0"/>
    <xf numFmtId="0" fontId="9" fillId="0" borderId="0" applyNumberFormat="0" applyFill="0" applyBorder="0" applyAlignment="0" applyProtection="0"/>
    <xf numFmtId="0" fontId="12" fillId="0" borderId="14"/>
    <xf numFmtId="0" fontId="13" fillId="0" borderId="14"/>
    <xf numFmtId="0" fontId="12" fillId="0" borderId="14"/>
    <xf numFmtId="0" fontId="12" fillId="0" borderId="14"/>
    <xf numFmtId="0" fontId="9" fillId="0" borderId="14" applyNumberFormat="0" applyFill="0" applyBorder="0" applyAlignment="0" applyProtection="0"/>
  </cellStyleXfs>
  <cellXfs count="134">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xf numFmtId="0" fontId="1" fillId="0" borderId="6" xfId="0" applyFont="1" applyBorder="1"/>
    <xf numFmtId="0" fontId="3" fillId="4" borderId="6" xfId="0" applyFont="1" applyFill="1" applyBorder="1" applyAlignment="1">
      <alignment horizontal="center" vertical="center" wrapText="1"/>
    </xf>
    <xf numFmtId="0" fontId="4" fillId="0" borderId="9" xfId="0" applyFont="1" applyBorder="1" applyAlignment="1">
      <alignment horizontal="left" vertical="center" wrapText="1"/>
    </xf>
    <xf numFmtId="0" fontId="4" fillId="4" borderId="6" xfId="0" applyFont="1" applyFill="1" applyBorder="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wrapText="1"/>
    </xf>
    <xf numFmtId="0" fontId="1" fillId="3" borderId="1" xfId="0" applyFont="1" applyFill="1" applyBorder="1" applyAlignment="1">
      <alignment wrapText="1"/>
    </xf>
    <xf numFmtId="0" fontId="7" fillId="3" borderId="1" xfId="0" applyFont="1" applyFill="1" applyBorder="1" applyAlignment="1">
      <alignment wrapText="1"/>
    </xf>
    <xf numFmtId="0" fontId="1" fillId="5" borderId="6" xfId="0" applyFont="1" applyFill="1" applyBorder="1"/>
    <xf numFmtId="0" fontId="4" fillId="4" borderId="6" xfId="0" applyFont="1" applyFill="1" applyBorder="1" applyAlignment="1">
      <alignment vertical="center" wrapText="1"/>
    </xf>
    <xf numFmtId="0" fontId="4" fillId="4" borderId="6" xfId="0" applyFont="1" applyFill="1" applyBorder="1" applyAlignment="1">
      <alignment horizontal="left" vertical="center" wrapText="1"/>
    </xf>
    <xf numFmtId="0" fontId="1" fillId="3" borderId="1" xfId="0" applyFont="1" applyFill="1" applyBorder="1"/>
    <xf numFmtId="0" fontId="1" fillId="3" borderId="15" xfId="0" applyFont="1" applyFill="1" applyBorder="1" applyAlignment="1">
      <alignment wrapText="1"/>
    </xf>
    <xf numFmtId="0" fontId="1" fillId="3" borderId="16" xfId="0" applyFont="1" applyFill="1" applyBorder="1" applyAlignment="1">
      <alignment wrapText="1"/>
    </xf>
    <xf numFmtId="0" fontId="8" fillId="0" borderId="0" xfId="0" applyFont="1" applyAlignment="1">
      <alignment horizontal="center" vertical="center" wrapText="1"/>
    </xf>
    <xf numFmtId="0" fontId="0" fillId="0" borderId="0" xfId="0" applyAlignment="1">
      <alignment wrapText="1"/>
    </xf>
    <xf numFmtId="0" fontId="0" fillId="3" borderId="1" xfId="0" applyFill="1" applyBorder="1" applyAlignment="1">
      <alignment wrapText="1"/>
    </xf>
    <xf numFmtId="0" fontId="9" fillId="0" borderId="0" xfId="1"/>
    <xf numFmtId="0" fontId="0" fillId="0" borderId="0" xfId="0"/>
    <xf numFmtId="0" fontId="10" fillId="3" borderId="1" xfId="0" applyFont="1" applyFill="1" applyBorder="1" applyAlignment="1">
      <alignment wrapText="1"/>
    </xf>
    <xf numFmtId="0" fontId="11" fillId="0" borderId="0" xfId="0" applyFont="1"/>
    <xf numFmtId="0" fontId="1" fillId="7" borderId="1" xfId="0" applyFont="1" applyFill="1" applyBorder="1" applyAlignment="1">
      <alignment wrapText="1"/>
    </xf>
    <xf numFmtId="0" fontId="7" fillId="7" borderId="1" xfId="0" applyFont="1" applyFill="1" applyBorder="1" applyAlignment="1">
      <alignment wrapText="1"/>
    </xf>
    <xf numFmtId="0" fontId="0" fillId="0" borderId="0" xfId="0"/>
    <xf numFmtId="0" fontId="11" fillId="3" borderId="1" xfId="0" applyFont="1" applyFill="1" applyBorder="1" applyAlignment="1">
      <alignment wrapText="1"/>
    </xf>
    <xf numFmtId="0" fontId="14" fillId="0" borderId="9" xfId="0" applyFont="1" applyBorder="1" applyAlignment="1">
      <alignment horizontal="left" vertical="center" wrapText="1"/>
    </xf>
    <xf numFmtId="0" fontId="10" fillId="7" borderId="1" xfId="0" applyFont="1" applyFill="1" applyBorder="1" applyAlignment="1">
      <alignment wrapText="1"/>
    </xf>
    <xf numFmtId="0" fontId="11" fillId="7" borderId="1" xfId="0" applyFont="1" applyFill="1" applyBorder="1" applyAlignment="1">
      <alignment wrapText="1"/>
    </xf>
    <xf numFmtId="0" fontId="11" fillId="3" borderId="1" xfId="3" applyFont="1" applyFill="1" applyBorder="1" applyAlignment="1">
      <alignment wrapText="1"/>
    </xf>
    <xf numFmtId="0" fontId="10" fillId="3" borderId="1" xfId="3" applyFont="1" applyFill="1" applyBorder="1" applyAlignment="1">
      <alignment wrapText="1"/>
    </xf>
    <xf numFmtId="0" fontId="0" fillId="0" borderId="0" xfId="0"/>
    <xf numFmtId="0" fontId="12" fillId="0" borderId="14" xfId="2" applyAlignment="1">
      <alignment horizontal="center"/>
    </xf>
    <xf numFmtId="0" fontId="4" fillId="4" borderId="14" xfId="2" applyFont="1" applyFill="1" applyBorder="1" applyAlignment="1">
      <alignment horizontal="center" vertical="center" wrapText="1"/>
    </xf>
    <xf numFmtId="0" fontId="4" fillId="4" borderId="17"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8" borderId="14" xfId="2" applyFont="1" applyFill="1" applyBorder="1" applyAlignment="1">
      <alignment horizontal="center" vertical="center" wrapText="1"/>
    </xf>
    <xf numFmtId="0" fontId="16" fillId="9" borderId="14" xfId="2" applyFont="1" applyFill="1" applyBorder="1" applyAlignment="1">
      <alignment horizontal="center" vertical="center" wrapText="1"/>
    </xf>
    <xf numFmtId="0" fontId="4" fillId="0" borderId="14" xfId="2" applyFont="1" applyAlignment="1">
      <alignment horizontal="center"/>
    </xf>
    <xf numFmtId="0" fontId="12" fillId="0" borderId="17" xfId="2" applyBorder="1" applyAlignment="1">
      <alignment horizontal="center" vertical="center"/>
    </xf>
    <xf numFmtId="0" fontId="5" fillId="0" borderId="17" xfId="2" applyFont="1" applyBorder="1" applyAlignment="1">
      <alignment horizontal="center" vertical="center"/>
    </xf>
    <xf numFmtId="0" fontId="4" fillId="11" borderId="17" xfId="0" applyFont="1" applyFill="1" applyBorder="1" applyAlignment="1">
      <alignment horizontal="left" vertical="top" wrapText="1"/>
    </xf>
    <xf numFmtId="0" fontId="4" fillId="3" borderId="17" xfId="0" applyFont="1" applyFill="1" applyBorder="1" applyAlignment="1">
      <alignment horizontal="left" vertical="top" wrapText="1"/>
    </xf>
    <xf numFmtId="0" fontId="15" fillId="3" borderId="17" xfId="0" applyFont="1" applyFill="1" applyBorder="1" applyAlignment="1">
      <alignment horizontal="left" vertical="top" wrapText="1"/>
    </xf>
    <xf numFmtId="0" fontId="12" fillId="0" borderId="0" xfId="0" applyFont="1" applyAlignment="1">
      <alignment wrapText="1"/>
    </xf>
    <xf numFmtId="0" fontId="9" fillId="0" borderId="1" xfId="1" applyFill="1" applyBorder="1" applyAlignment="1">
      <alignment horizontal="center" vertical="center" wrapText="1"/>
    </xf>
    <xf numFmtId="0" fontId="0" fillId="0" borderId="0" xfId="0" applyFill="1"/>
    <xf numFmtId="0" fontId="0" fillId="0" borderId="0" xfId="0" applyFill="1" applyAlignment="1">
      <alignment horizontal="center"/>
    </xf>
    <xf numFmtId="0" fontId="20" fillId="13" borderId="17" xfId="2" applyFont="1" applyFill="1" applyBorder="1" applyAlignment="1">
      <alignment horizontal="center" vertical="center" wrapText="1"/>
    </xf>
    <xf numFmtId="0" fontId="20" fillId="14" borderId="17" xfId="2" applyFont="1" applyFill="1" applyBorder="1" applyAlignment="1">
      <alignment horizontal="center" vertical="center" wrapText="1"/>
    </xf>
    <xf numFmtId="0" fontId="20" fillId="15" borderId="17" xfId="2" applyFont="1" applyFill="1" applyBorder="1" applyAlignment="1">
      <alignment horizontal="center" vertical="center" wrapText="1"/>
    </xf>
    <xf numFmtId="0" fontId="20" fillId="17" borderId="17" xfId="2" applyFont="1" applyFill="1" applyBorder="1" applyAlignment="1">
      <alignment horizontal="center" vertical="center" wrapText="1"/>
    </xf>
    <xf numFmtId="0" fontId="23" fillId="20" borderId="1" xfId="0" applyFont="1" applyFill="1" applyBorder="1" applyAlignment="1">
      <alignment horizontal="center" vertical="center"/>
    </xf>
    <xf numFmtId="0" fontId="23" fillId="23" borderId="1" xfId="0" applyFont="1" applyFill="1" applyBorder="1" applyAlignment="1">
      <alignment horizontal="center" vertical="center" wrapText="1"/>
    </xf>
    <xf numFmtId="0" fontId="23" fillId="21" borderId="1" xfId="0" applyFont="1" applyFill="1" applyBorder="1" applyAlignment="1">
      <alignment horizontal="center" vertical="center" wrapText="1"/>
    </xf>
    <xf numFmtId="0" fontId="23" fillId="22" borderId="1" xfId="0" applyFont="1" applyFill="1" applyBorder="1" applyAlignment="1">
      <alignment horizontal="center" vertical="center"/>
    </xf>
    <xf numFmtId="0" fontId="23" fillId="23" borderId="1" xfId="0" applyFont="1" applyFill="1" applyBorder="1" applyAlignment="1">
      <alignment horizontal="center" vertical="center"/>
    </xf>
    <xf numFmtId="0" fontId="23" fillId="24" borderId="1" xfId="0" applyFont="1" applyFill="1" applyBorder="1" applyAlignment="1">
      <alignment horizontal="center" vertical="center" wrapText="1"/>
    </xf>
    <xf numFmtId="0" fontId="23" fillId="20" borderId="1"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25" borderId="1" xfId="0" applyFont="1" applyFill="1" applyBorder="1" applyAlignment="1">
      <alignment horizontal="center" vertical="center" wrapText="1"/>
    </xf>
    <xf numFmtId="0" fontId="18" fillId="26" borderId="16" xfId="0" applyFont="1" applyFill="1" applyBorder="1" applyAlignment="1">
      <alignment horizontal="center" vertical="center"/>
    </xf>
    <xf numFmtId="0" fontId="19" fillId="26" borderId="16" xfId="0" applyFont="1" applyFill="1" applyBorder="1" applyAlignment="1">
      <alignment horizontal="center" vertical="center"/>
    </xf>
    <xf numFmtId="0" fontId="18" fillId="26" borderId="16"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7" borderId="3" xfId="0" applyFont="1" applyFill="1" applyBorder="1" applyAlignment="1">
      <alignment horizontal="center" vertical="center" wrapText="1"/>
    </xf>
    <xf numFmtId="0" fontId="26" fillId="27" borderId="4" xfId="0" applyFont="1" applyFill="1" applyBorder="1" applyAlignment="1">
      <alignment horizontal="center" vertical="center" wrapText="1"/>
    </xf>
    <xf numFmtId="0" fontId="28" fillId="26" borderId="1" xfId="0" applyFont="1" applyFill="1" applyBorder="1" applyAlignment="1">
      <alignment horizontal="center" vertical="center"/>
    </xf>
    <xf numFmtId="0" fontId="28" fillId="26" borderId="1" xfId="0" applyFont="1" applyFill="1" applyBorder="1" applyAlignment="1">
      <alignment horizontal="center" vertical="center" wrapText="1"/>
    </xf>
    <xf numFmtId="0" fontId="26" fillId="27" borderId="3" xfId="0" applyFont="1" applyFill="1" applyBorder="1" applyAlignment="1">
      <alignment horizontal="left" vertical="center" wrapText="1"/>
    </xf>
    <xf numFmtId="0" fontId="26" fillId="27" borderId="4" xfId="0" applyFont="1" applyFill="1" applyBorder="1" applyAlignment="1">
      <alignment horizontal="left" vertical="center" wrapText="1"/>
    </xf>
    <xf numFmtId="0" fontId="29" fillId="26" borderId="1" xfId="0" applyFont="1" applyFill="1" applyBorder="1" applyAlignment="1">
      <alignment horizontal="center" vertical="center"/>
    </xf>
    <xf numFmtId="0" fontId="29" fillId="26" borderId="1" xfId="0" applyFont="1" applyFill="1" applyBorder="1" applyAlignment="1">
      <alignment horizontal="center" vertical="center" wrapText="1"/>
    </xf>
    <xf numFmtId="0" fontId="0" fillId="0" borderId="0" xfId="0"/>
    <xf numFmtId="0" fontId="5" fillId="0" borderId="14" xfId="0" applyFont="1" applyBorder="1"/>
    <xf numFmtId="0" fontId="30" fillId="0" borderId="18" xfId="0" applyFont="1" applyBorder="1" applyAlignment="1">
      <alignment wrapText="1"/>
    </xf>
    <xf numFmtId="0" fontId="4" fillId="0" borderId="14" xfId="0" applyFont="1" applyBorder="1" applyAlignment="1">
      <alignment horizontal="left" vertical="center" wrapText="1"/>
    </xf>
    <xf numFmtId="0" fontId="14" fillId="0" borderId="14" xfId="0" applyFont="1" applyBorder="1" applyAlignment="1">
      <alignment horizontal="left" vertical="center" wrapText="1"/>
    </xf>
    <xf numFmtId="0" fontId="4" fillId="4" borderId="14" xfId="0" applyFont="1" applyFill="1" applyBorder="1" applyAlignment="1">
      <alignment horizontal="left" vertical="center" wrapText="1"/>
    </xf>
    <xf numFmtId="0" fontId="26" fillId="0" borderId="14" xfId="0" applyFont="1" applyFill="1" applyBorder="1" applyAlignment="1">
      <alignment horizontal="center" vertical="center" wrapText="1"/>
    </xf>
    <xf numFmtId="0" fontId="0" fillId="0" borderId="0" xfId="0"/>
    <xf numFmtId="0" fontId="18" fillId="0" borderId="0" xfId="0" applyFont="1" applyAlignment="1">
      <alignment horizontal="center"/>
    </xf>
    <xf numFmtId="0" fontId="18" fillId="10" borderId="17" xfId="0" applyFont="1" applyFill="1" applyBorder="1" applyAlignment="1">
      <alignment horizontal="center"/>
    </xf>
    <xf numFmtId="0" fontId="4" fillId="0" borderId="17" xfId="0" applyFont="1" applyBorder="1" applyAlignment="1">
      <alignment horizontal="left" wrapText="1"/>
    </xf>
    <xf numFmtId="0" fontId="4" fillId="0" borderId="17" xfId="0" applyFont="1" applyBorder="1" applyAlignment="1">
      <alignment horizontal="left"/>
    </xf>
    <xf numFmtId="0" fontId="24" fillId="0" borderId="0" xfId="0" applyFont="1" applyAlignment="1">
      <alignment horizontal="center"/>
    </xf>
    <xf numFmtId="0" fontId="25" fillId="0" borderId="0" xfId="0" applyFont="1"/>
    <xf numFmtId="0" fontId="25" fillId="0" borderId="0" xfId="0" applyFont="1" applyAlignment="1">
      <alignment horizontal="center"/>
    </xf>
    <xf numFmtId="0" fontId="4" fillId="4" borderId="12" xfId="0" applyFont="1" applyFill="1" applyBorder="1" applyAlignment="1">
      <alignment horizontal="center" vertical="center" wrapText="1"/>
    </xf>
    <xf numFmtId="0" fontId="5" fillId="0" borderId="13" xfId="0" applyFont="1" applyBorder="1"/>
    <xf numFmtId="0" fontId="4" fillId="4" borderId="12" xfId="0" applyFont="1" applyFill="1" applyBorder="1" applyAlignment="1">
      <alignment horizontal="left" vertical="center" wrapText="1"/>
    </xf>
    <xf numFmtId="0" fontId="2" fillId="0" borderId="0" xfId="0" applyFont="1" applyAlignment="1">
      <alignment horizontal="center" wrapText="1"/>
    </xf>
    <xf numFmtId="0" fontId="0" fillId="0" borderId="0" xfId="0"/>
    <xf numFmtId="0" fontId="20" fillId="12" borderId="8" xfId="0" applyFont="1" applyFill="1" applyBorder="1" applyAlignment="1">
      <alignment horizontal="center" vertical="center" wrapText="1"/>
    </xf>
    <xf numFmtId="0" fontId="21" fillId="13" borderId="10" xfId="0" applyFont="1" applyFill="1" applyBorder="1" applyAlignment="1">
      <alignment horizontal="center"/>
    </xf>
    <xf numFmtId="0" fontId="21" fillId="13" borderId="11" xfId="0" applyFont="1" applyFill="1" applyBorder="1" applyAlignment="1">
      <alignment horizontal="center"/>
    </xf>
    <xf numFmtId="0" fontId="20" fillId="14" borderId="8" xfId="0" applyFont="1" applyFill="1" applyBorder="1" applyAlignment="1">
      <alignment horizontal="center" vertical="center" wrapText="1"/>
    </xf>
    <xf numFmtId="0" fontId="21" fillId="14" borderId="10" xfId="0" applyFont="1" applyFill="1" applyBorder="1" applyAlignment="1">
      <alignment horizontal="center"/>
    </xf>
    <xf numFmtId="0" fontId="21" fillId="14" borderId="11" xfId="0" applyFont="1" applyFill="1" applyBorder="1" applyAlignment="1">
      <alignment horizontal="center"/>
    </xf>
    <xf numFmtId="0" fontId="20" fillId="16" borderId="8" xfId="0" applyFont="1" applyFill="1" applyBorder="1" applyAlignment="1">
      <alignment horizontal="center" vertical="center" wrapText="1"/>
    </xf>
    <xf numFmtId="0" fontId="21" fillId="17" borderId="10" xfId="0" applyFont="1" applyFill="1" applyBorder="1" applyAlignment="1">
      <alignment horizontal="center"/>
    </xf>
    <xf numFmtId="0" fontId="21" fillId="17" borderId="11" xfId="0" applyFont="1" applyFill="1" applyBorder="1" applyAlignment="1">
      <alignment horizontal="center"/>
    </xf>
    <xf numFmtId="0" fontId="5" fillId="0" borderId="14" xfId="0" applyFont="1" applyBorder="1"/>
    <xf numFmtId="0" fontId="20" fillId="15" borderId="8" xfId="0" applyFont="1" applyFill="1" applyBorder="1" applyAlignment="1">
      <alignment horizontal="center" vertical="center" wrapText="1"/>
    </xf>
    <xf numFmtId="0" fontId="20" fillId="15" borderId="10" xfId="0" applyFont="1" applyFill="1" applyBorder="1" applyAlignment="1">
      <alignment horizontal="center" vertical="center" wrapText="1"/>
    </xf>
    <xf numFmtId="0" fontId="20" fillId="15" borderId="11" xfId="0" applyFont="1" applyFill="1" applyBorder="1" applyAlignment="1">
      <alignment horizontal="center" vertical="center" wrapText="1"/>
    </xf>
    <xf numFmtId="0" fontId="0" fillId="0" borderId="2" xfId="0" applyBorder="1" applyAlignment="1">
      <alignment horizontal="center" vertical="center" wrapText="1"/>
    </xf>
    <xf numFmtId="0" fontId="5" fillId="0" borderId="5" xfId="0" applyFont="1" applyBorder="1"/>
    <xf numFmtId="0" fontId="5" fillId="0" borderId="7" xfId="0" applyFont="1" applyBorder="1"/>
    <xf numFmtId="0" fontId="4" fillId="6" borderId="1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6" xfId="2" applyFont="1" applyFill="1" applyBorder="1" applyAlignment="1">
      <alignment horizontal="center" vertical="center" wrapText="1"/>
    </xf>
    <xf numFmtId="0" fontId="4" fillId="6" borderId="5" xfId="2" applyFont="1" applyFill="1" applyBorder="1" applyAlignment="1">
      <alignment horizontal="center" vertical="center" wrapText="1"/>
    </xf>
    <xf numFmtId="0" fontId="4" fillId="6" borderId="7" xfId="2" applyFont="1" applyFill="1" applyBorder="1" applyAlignment="1">
      <alignment horizontal="center" vertical="center" wrapText="1"/>
    </xf>
    <xf numFmtId="0" fontId="4" fillId="0" borderId="16" xfId="2" applyFont="1" applyBorder="1" applyAlignment="1">
      <alignment horizontal="center" vertical="center" wrapText="1"/>
    </xf>
    <xf numFmtId="0" fontId="15" fillId="0" borderId="7" xfId="2" applyFont="1" applyBorder="1" applyAlignment="1">
      <alignment horizontal="center"/>
    </xf>
    <xf numFmtId="0" fontId="15" fillId="0" borderId="5" xfId="2" applyFont="1" applyBorder="1" applyAlignment="1">
      <alignment horizontal="center"/>
    </xf>
    <xf numFmtId="0" fontId="17" fillId="0" borderId="14" xfId="2" applyFont="1" applyAlignment="1">
      <alignment horizontal="center" wrapText="1"/>
    </xf>
    <xf numFmtId="0" fontId="27" fillId="27" borderId="17" xfId="2" applyFont="1" applyFill="1" applyBorder="1" applyAlignment="1">
      <alignment horizontal="center" vertical="center" wrapText="1"/>
    </xf>
    <xf numFmtId="0" fontId="22" fillId="12" borderId="17" xfId="2" applyFont="1" applyFill="1" applyBorder="1" applyAlignment="1">
      <alignment horizontal="center" vertical="center" wrapText="1"/>
    </xf>
    <xf numFmtId="0" fontId="22" fillId="18" borderId="17" xfId="2" applyFont="1" applyFill="1" applyBorder="1" applyAlignment="1">
      <alignment horizontal="center" vertical="center" wrapText="1"/>
    </xf>
    <xf numFmtId="0" fontId="22" fillId="19" borderId="17" xfId="2" applyFont="1" applyFill="1" applyBorder="1" applyAlignment="1">
      <alignment horizontal="center" vertical="center" wrapText="1"/>
    </xf>
    <xf numFmtId="0" fontId="22" fillId="16" borderId="17" xfId="2"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vertical="top"/>
    </xf>
    <xf numFmtId="0" fontId="0" fillId="0" borderId="0" xfId="0" applyAlignment="1">
      <alignment vertical="top"/>
    </xf>
    <xf numFmtId="0" fontId="30" fillId="0" borderId="14" xfId="0" applyFont="1" applyBorder="1" applyAlignment="1">
      <alignment horizontal="center" wrapText="1"/>
    </xf>
  </cellXfs>
  <cellStyles count="7">
    <cellStyle name="Lien hypertexte" xfId="1" builtinId="8"/>
    <cellStyle name="Lien hypertexte 2" xfId="6" xr:uid="{0A191630-FF30-4444-A921-4D6675C0C8C2}"/>
    <cellStyle name="Normal" xfId="0" builtinId="0"/>
    <cellStyle name="Normal 2" xfId="3" xr:uid="{E16C2061-5491-4226-AF80-A771BC701F5A}"/>
    <cellStyle name="Normal 3" xfId="2" xr:uid="{634D0B45-2022-4E8C-9D05-B8EF56AB9E3F}"/>
    <cellStyle name="Normal 4" xfId="4" xr:uid="{0D431DA2-6684-4FF3-AA53-9286DD296464}"/>
    <cellStyle name="Normal 5" xfId="5" xr:uid="{D55F21DE-9B09-4AD4-AAD0-A5C2EAADF3A1}"/>
  </cellStyles>
  <dxfs count="5">
    <dxf>
      <fill>
        <patternFill>
          <bgColor theme="3" tint="0.79998168889431442"/>
        </patternFill>
      </fill>
    </dxf>
    <dxf>
      <fill>
        <patternFill>
          <bgColor theme="2"/>
        </patternFill>
      </fill>
    </dxf>
    <dxf>
      <fill>
        <patternFill>
          <bgColor theme="7" tint="0.79998168889431442"/>
        </patternFill>
      </fill>
    </dxf>
    <dxf>
      <fill>
        <patternFill>
          <bgColor theme="7" tint="0.39994506668294322"/>
        </patternFill>
      </fill>
    </dxf>
    <dxf>
      <fill>
        <patternFill>
          <bgColor theme="5"/>
        </patternFill>
      </fill>
    </dxf>
  </dxfs>
  <tableStyles count="0" defaultTableStyle="TableStyleMedium2" defaultPivotStyle="PivotStyleLight16"/>
  <colors>
    <mruColors>
      <color rgb="FFF7BA45"/>
      <color rgb="FF249EB0"/>
      <color rgb="FFD92B6B"/>
      <color rgb="FF8FC754"/>
      <color rgb="FFFFB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g"/><Relationship Id="rId5" Type="http://schemas.openxmlformats.org/officeDocument/2006/relationships/image" Target="../media/image11.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 Id="rId5" Type="http://schemas.openxmlformats.org/officeDocument/2006/relationships/image" Target="../media/image11.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 Id="rId5" Type="http://schemas.openxmlformats.org/officeDocument/2006/relationships/image" Target="../media/image11.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3.png"/><Relationship Id="rId5" Type="http://schemas.openxmlformats.org/officeDocument/2006/relationships/image" Target="../media/image11.png"/><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3.png"/><Relationship Id="rId5" Type="http://schemas.openxmlformats.org/officeDocument/2006/relationships/image" Target="../media/image11.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1.jpg"/><Relationship Id="rId6" Type="http://schemas.openxmlformats.org/officeDocument/2006/relationships/image" Target="../media/image3.png"/><Relationship Id="rId5" Type="http://schemas.openxmlformats.org/officeDocument/2006/relationships/image" Target="../media/image11.png"/><Relationship Id="rId4"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16.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13.png"/><Relationship Id="rId5" Type="http://schemas.openxmlformats.org/officeDocument/2006/relationships/image" Target="../media/image11.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16.png"/><Relationship Id="rId5" Type="http://schemas.openxmlformats.org/officeDocument/2006/relationships/image" Target="../media/image13.pn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g"/><Relationship Id="rId4"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4.png"/><Relationship Id="rId1" Type="http://schemas.openxmlformats.org/officeDocument/2006/relationships/image" Target="../media/image1.jp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1.jpg"/><Relationship Id="rId5" Type="http://schemas.openxmlformats.org/officeDocument/2006/relationships/image" Target="../media/image12.png"/><Relationship Id="rId4"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1.jpg"/><Relationship Id="rId5" Type="http://schemas.openxmlformats.org/officeDocument/2006/relationships/image" Target="../media/image14.png"/><Relationship Id="rId4"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6.png"/><Relationship Id="rId5" Type="http://schemas.openxmlformats.org/officeDocument/2006/relationships/image" Target="../media/image13.png"/><Relationship Id="rId4"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jpg"/><Relationship Id="rId4"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3" name="image1.jpg">
          <a:extLst>
            <a:ext uri="{FF2B5EF4-FFF2-40B4-BE49-F238E27FC236}">
              <a16:creationId xmlns:a16="http://schemas.microsoft.com/office/drawing/2014/main" id="{C9FC3E7E-FF24-491D-AE5F-D5A4B30F3A4B}"/>
            </a:ext>
          </a:extLst>
        </xdr:cNvPr>
        <xdr:cNvPicPr preferRelativeResize="0"/>
      </xdr:nvPicPr>
      <xdr:blipFill>
        <a:blip xmlns:r="http://schemas.openxmlformats.org/officeDocument/2006/relationships" r:embed="rId1" cstate="print"/>
        <a:stretch>
          <a:fillRect/>
        </a:stretch>
      </xdr:blipFill>
      <xdr:spPr>
        <a:xfrm>
          <a:off x="361950" y="66675"/>
          <a:ext cx="1114425" cy="609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709084</xdr:colOff>
      <xdr:row>0</xdr:row>
      <xdr:rowOff>63500</xdr:rowOff>
    </xdr:from>
    <xdr:ext cx="1114425" cy="6096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09084" y="63500"/>
          <a:ext cx="1114425" cy="609600"/>
        </a:xfrm>
        <a:prstGeom prst="rect">
          <a:avLst/>
        </a:prstGeom>
        <a:noFill/>
      </xdr:spPr>
    </xdr:pic>
    <xdr:clientData fLocksWithSheet="0"/>
  </xdr:oneCellAnchor>
  <xdr:twoCellAnchor editAs="oneCell">
    <xdr:from>
      <xdr:col>3</xdr:col>
      <xdr:colOff>326573</xdr:colOff>
      <xdr:row>20</xdr:row>
      <xdr:rowOff>60386</xdr:rowOff>
    </xdr:from>
    <xdr:to>
      <xdr:col>3</xdr:col>
      <xdr:colOff>727133</xdr:colOff>
      <xdr:row>21</xdr:row>
      <xdr:rowOff>16628</xdr:rowOff>
    </xdr:to>
    <xdr:pic>
      <xdr:nvPicPr>
        <xdr:cNvPr id="4" name="Image 3">
          <a:extLst>
            <a:ext uri="{FF2B5EF4-FFF2-40B4-BE49-F238E27FC236}">
              <a16:creationId xmlns:a16="http://schemas.microsoft.com/office/drawing/2014/main" id="{F42CB6B5-49B2-43E7-BED2-5D4C4E72F8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4323" y="7285779"/>
          <a:ext cx="400560" cy="391670"/>
        </a:xfrm>
        <a:prstGeom prst="rect">
          <a:avLst/>
        </a:prstGeom>
      </xdr:spPr>
    </xdr:pic>
    <xdr:clientData/>
  </xdr:twoCellAnchor>
  <xdr:twoCellAnchor editAs="oneCell">
    <xdr:from>
      <xdr:col>3</xdr:col>
      <xdr:colOff>285750</xdr:colOff>
      <xdr:row>13</xdr:row>
      <xdr:rowOff>329427</xdr:rowOff>
    </xdr:from>
    <xdr:to>
      <xdr:col>3</xdr:col>
      <xdr:colOff>666750</xdr:colOff>
      <xdr:row>15</xdr:row>
      <xdr:rowOff>48399</xdr:rowOff>
    </xdr:to>
    <xdr:pic>
      <xdr:nvPicPr>
        <xdr:cNvPr id="6" name="Image 5">
          <a:extLst>
            <a:ext uri="{FF2B5EF4-FFF2-40B4-BE49-F238E27FC236}">
              <a16:creationId xmlns:a16="http://schemas.microsoft.com/office/drawing/2014/main" id="{F1A87E61-9ADF-443B-98D7-1434CF2878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00" y="4724534"/>
          <a:ext cx="381000" cy="535401"/>
        </a:xfrm>
        <a:prstGeom prst="rect">
          <a:avLst/>
        </a:prstGeom>
      </xdr:spPr>
    </xdr:pic>
    <xdr:clientData/>
  </xdr:twoCellAnchor>
  <xdr:twoCellAnchor editAs="oneCell">
    <xdr:from>
      <xdr:col>3</xdr:col>
      <xdr:colOff>223420</xdr:colOff>
      <xdr:row>8</xdr:row>
      <xdr:rowOff>394606</xdr:rowOff>
    </xdr:from>
    <xdr:to>
      <xdr:col>3</xdr:col>
      <xdr:colOff>635547</xdr:colOff>
      <xdr:row>10</xdr:row>
      <xdr:rowOff>6596</xdr:rowOff>
    </xdr:to>
    <xdr:pic>
      <xdr:nvPicPr>
        <xdr:cNvPr id="8" name="Image 7">
          <a:extLst>
            <a:ext uri="{FF2B5EF4-FFF2-40B4-BE49-F238E27FC236}">
              <a16:creationId xmlns:a16="http://schemas.microsoft.com/office/drawing/2014/main" id="{7F089B2C-A0E4-4086-8593-CE05FF48BD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1170" y="2803070"/>
          <a:ext cx="412127" cy="401205"/>
        </a:xfrm>
        <a:prstGeom prst="rect">
          <a:avLst/>
        </a:prstGeom>
      </xdr:spPr>
    </xdr:pic>
    <xdr:clientData/>
  </xdr:twoCellAnchor>
  <xdr:twoCellAnchor editAs="oneCell">
    <xdr:from>
      <xdr:col>3</xdr:col>
      <xdr:colOff>231321</xdr:colOff>
      <xdr:row>7</xdr:row>
      <xdr:rowOff>41051</xdr:rowOff>
    </xdr:from>
    <xdr:to>
      <xdr:col>3</xdr:col>
      <xdr:colOff>554225</xdr:colOff>
      <xdr:row>7</xdr:row>
      <xdr:rowOff>353146</xdr:rowOff>
    </xdr:to>
    <xdr:pic>
      <xdr:nvPicPr>
        <xdr:cNvPr id="10" name="Image 9">
          <a:extLst>
            <a:ext uri="{FF2B5EF4-FFF2-40B4-BE49-F238E27FC236}">
              <a16:creationId xmlns:a16="http://schemas.microsoft.com/office/drawing/2014/main" id="{57BAC2C9-4354-4C46-9CE1-8EA46A412D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89071" y="2054908"/>
          <a:ext cx="322904" cy="312095"/>
        </a:xfrm>
        <a:prstGeom prst="rect">
          <a:avLst/>
        </a:prstGeom>
      </xdr:spPr>
    </xdr:pic>
    <xdr:clientData/>
  </xdr:twoCellAnchor>
  <xdr:twoCellAnchor editAs="oneCell">
    <xdr:from>
      <xdr:col>3</xdr:col>
      <xdr:colOff>285831</xdr:colOff>
      <xdr:row>5</xdr:row>
      <xdr:rowOff>40821</xdr:rowOff>
    </xdr:from>
    <xdr:to>
      <xdr:col>3</xdr:col>
      <xdr:colOff>545267</xdr:colOff>
      <xdr:row>5</xdr:row>
      <xdr:rowOff>358103</xdr:rowOff>
    </xdr:to>
    <xdr:pic>
      <xdr:nvPicPr>
        <xdr:cNvPr id="12" name="Image 11">
          <a:extLst>
            <a:ext uri="{FF2B5EF4-FFF2-40B4-BE49-F238E27FC236}">
              <a16:creationId xmlns:a16="http://schemas.microsoft.com/office/drawing/2014/main" id="{834DAD57-49CA-4DDC-872B-BD8F87A2A33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43581" y="1265464"/>
          <a:ext cx="259436" cy="317282"/>
        </a:xfrm>
        <a:prstGeom prst="rect">
          <a:avLst/>
        </a:prstGeom>
      </xdr:spPr>
    </xdr:pic>
    <xdr:clientData/>
  </xdr:twoCellAnchor>
  <xdr:twoCellAnchor editAs="oneCell">
    <xdr:from>
      <xdr:col>3</xdr:col>
      <xdr:colOff>353785</xdr:colOff>
      <xdr:row>19</xdr:row>
      <xdr:rowOff>2283</xdr:rowOff>
    </xdr:from>
    <xdr:to>
      <xdr:col>3</xdr:col>
      <xdr:colOff>716554</xdr:colOff>
      <xdr:row>19</xdr:row>
      <xdr:rowOff>350675</xdr:rowOff>
    </xdr:to>
    <xdr:pic>
      <xdr:nvPicPr>
        <xdr:cNvPr id="14" name="Image 13">
          <a:extLst>
            <a:ext uri="{FF2B5EF4-FFF2-40B4-BE49-F238E27FC236}">
              <a16:creationId xmlns:a16="http://schemas.microsoft.com/office/drawing/2014/main" id="{5A005CBF-6354-4945-872E-B20E42EF2B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11535" y="6819462"/>
          <a:ext cx="362769" cy="348392"/>
        </a:xfrm>
        <a:prstGeom prst="rect">
          <a:avLst/>
        </a:prstGeom>
      </xdr:spPr>
    </xdr:pic>
    <xdr:clientData/>
  </xdr:twoCellAnchor>
  <xdr:twoCellAnchor editAs="oneCell">
    <xdr:from>
      <xdr:col>3</xdr:col>
      <xdr:colOff>256755</xdr:colOff>
      <xdr:row>15</xdr:row>
      <xdr:rowOff>7422</xdr:rowOff>
    </xdr:from>
    <xdr:to>
      <xdr:col>3</xdr:col>
      <xdr:colOff>639535</xdr:colOff>
      <xdr:row>15</xdr:row>
      <xdr:rowOff>336530</xdr:rowOff>
    </xdr:to>
    <xdr:pic>
      <xdr:nvPicPr>
        <xdr:cNvPr id="16" name="Image 15">
          <a:extLst>
            <a:ext uri="{FF2B5EF4-FFF2-40B4-BE49-F238E27FC236}">
              <a16:creationId xmlns:a16="http://schemas.microsoft.com/office/drawing/2014/main" id="{1331E71E-503F-461A-A7FA-23E8A4A3181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14505" y="5218958"/>
          <a:ext cx="382780" cy="329108"/>
        </a:xfrm>
        <a:prstGeom prst="rect">
          <a:avLst/>
        </a:prstGeom>
      </xdr:spPr>
    </xdr:pic>
    <xdr:clientData/>
  </xdr:twoCellAnchor>
  <xdr:twoCellAnchor editAs="oneCell">
    <xdr:from>
      <xdr:col>3</xdr:col>
      <xdr:colOff>253678</xdr:colOff>
      <xdr:row>13</xdr:row>
      <xdr:rowOff>27215</xdr:rowOff>
    </xdr:from>
    <xdr:to>
      <xdr:col>3</xdr:col>
      <xdr:colOff>571862</xdr:colOff>
      <xdr:row>13</xdr:row>
      <xdr:rowOff>336200</xdr:rowOff>
    </xdr:to>
    <xdr:pic>
      <xdr:nvPicPr>
        <xdr:cNvPr id="18" name="Image 17">
          <a:extLst>
            <a:ext uri="{FF2B5EF4-FFF2-40B4-BE49-F238E27FC236}">
              <a16:creationId xmlns:a16="http://schemas.microsoft.com/office/drawing/2014/main" id="{01470AC1-818A-42CD-9276-42F66F8357A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1428" y="4422322"/>
          <a:ext cx="318184" cy="308985"/>
        </a:xfrm>
        <a:prstGeom prst="rect">
          <a:avLst/>
        </a:prstGeom>
      </xdr:spPr>
    </xdr:pic>
    <xdr:clientData/>
  </xdr:twoCellAnchor>
  <xdr:twoCellAnchor editAs="oneCell">
    <xdr:from>
      <xdr:col>3</xdr:col>
      <xdr:colOff>266850</xdr:colOff>
      <xdr:row>21</xdr:row>
      <xdr:rowOff>170367</xdr:rowOff>
    </xdr:from>
    <xdr:to>
      <xdr:col>3</xdr:col>
      <xdr:colOff>762000</xdr:colOff>
      <xdr:row>21</xdr:row>
      <xdr:rowOff>471631</xdr:rowOff>
    </xdr:to>
    <xdr:pic>
      <xdr:nvPicPr>
        <xdr:cNvPr id="20" name="Image 19">
          <a:extLst>
            <a:ext uri="{FF2B5EF4-FFF2-40B4-BE49-F238E27FC236}">
              <a16:creationId xmlns:a16="http://schemas.microsoft.com/office/drawing/2014/main" id="{4330DBEB-E530-45E1-B72E-A28D7D3313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4600" y="7831188"/>
          <a:ext cx="495150" cy="301264"/>
        </a:xfrm>
        <a:prstGeom prst="rect">
          <a:avLst/>
        </a:prstGeom>
      </xdr:spPr>
    </xdr:pic>
    <xdr:clientData/>
  </xdr:twoCellAnchor>
  <xdr:twoCellAnchor editAs="oneCell">
    <xdr:from>
      <xdr:col>3</xdr:col>
      <xdr:colOff>272142</xdr:colOff>
      <xdr:row>12</xdr:row>
      <xdr:rowOff>24882</xdr:rowOff>
    </xdr:from>
    <xdr:to>
      <xdr:col>3</xdr:col>
      <xdr:colOff>625704</xdr:colOff>
      <xdr:row>12</xdr:row>
      <xdr:rowOff>365657</xdr:rowOff>
    </xdr:to>
    <xdr:pic>
      <xdr:nvPicPr>
        <xdr:cNvPr id="22" name="Image 21">
          <a:extLst>
            <a:ext uri="{FF2B5EF4-FFF2-40B4-BE49-F238E27FC236}">
              <a16:creationId xmlns:a16="http://schemas.microsoft.com/office/drawing/2014/main" id="{F7998E43-A388-4E1B-8947-9CAA2F0E031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29892" y="4025382"/>
          <a:ext cx="353562" cy="340775"/>
        </a:xfrm>
        <a:prstGeom prst="rect">
          <a:avLst/>
        </a:prstGeom>
      </xdr:spPr>
    </xdr:pic>
    <xdr:clientData/>
  </xdr:twoCellAnchor>
  <xdr:twoCellAnchor editAs="oneCell">
    <xdr:from>
      <xdr:col>3</xdr:col>
      <xdr:colOff>217714</xdr:colOff>
      <xdr:row>7</xdr:row>
      <xdr:rowOff>377807</xdr:rowOff>
    </xdr:from>
    <xdr:to>
      <xdr:col>3</xdr:col>
      <xdr:colOff>626026</xdr:colOff>
      <xdr:row>8</xdr:row>
      <xdr:rowOff>379585</xdr:rowOff>
    </xdr:to>
    <xdr:pic>
      <xdr:nvPicPr>
        <xdr:cNvPr id="24" name="Image 23">
          <a:extLst>
            <a:ext uri="{FF2B5EF4-FFF2-40B4-BE49-F238E27FC236}">
              <a16:creationId xmlns:a16="http://schemas.microsoft.com/office/drawing/2014/main" id="{1B655FED-35DB-4A0D-95E4-0266EBE8EA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75464" y="2391664"/>
          <a:ext cx="408312" cy="396385"/>
        </a:xfrm>
        <a:prstGeom prst="rect">
          <a:avLst/>
        </a:prstGeom>
      </xdr:spPr>
    </xdr:pic>
    <xdr:clientData/>
  </xdr:twoCellAnchor>
  <xdr:twoCellAnchor editAs="oneCell">
    <xdr:from>
      <xdr:col>3</xdr:col>
      <xdr:colOff>244927</xdr:colOff>
      <xdr:row>15</xdr:row>
      <xdr:rowOff>393212</xdr:rowOff>
    </xdr:from>
    <xdr:to>
      <xdr:col>3</xdr:col>
      <xdr:colOff>680356</xdr:colOff>
      <xdr:row>17</xdr:row>
      <xdr:rowOff>12514</xdr:rowOff>
    </xdr:to>
    <xdr:pic>
      <xdr:nvPicPr>
        <xdr:cNvPr id="26" name="Image 25">
          <a:extLst>
            <a:ext uri="{FF2B5EF4-FFF2-40B4-BE49-F238E27FC236}">
              <a16:creationId xmlns:a16="http://schemas.microsoft.com/office/drawing/2014/main" id="{1C766A7D-8897-4F9B-BB10-CC3D3228226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02677" y="5604748"/>
          <a:ext cx="435429" cy="422123"/>
        </a:xfrm>
        <a:prstGeom prst="rect">
          <a:avLst/>
        </a:prstGeom>
      </xdr:spPr>
    </xdr:pic>
    <xdr:clientData/>
  </xdr:twoCellAnchor>
  <xdr:twoCellAnchor editAs="oneCell">
    <xdr:from>
      <xdr:col>3</xdr:col>
      <xdr:colOff>230089</xdr:colOff>
      <xdr:row>6</xdr:row>
      <xdr:rowOff>68035</xdr:rowOff>
    </xdr:from>
    <xdr:to>
      <xdr:col>3</xdr:col>
      <xdr:colOff>546537</xdr:colOff>
      <xdr:row>6</xdr:row>
      <xdr:rowOff>375692</xdr:rowOff>
    </xdr:to>
    <xdr:pic>
      <xdr:nvPicPr>
        <xdr:cNvPr id="28" name="Image 27">
          <a:extLst>
            <a:ext uri="{FF2B5EF4-FFF2-40B4-BE49-F238E27FC236}">
              <a16:creationId xmlns:a16="http://schemas.microsoft.com/office/drawing/2014/main" id="{5D0B0935-FA5D-4C41-AE07-59CDB6D1D37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87839" y="1687285"/>
          <a:ext cx="316448" cy="307657"/>
        </a:xfrm>
        <a:prstGeom prst="rect">
          <a:avLst/>
        </a:prstGeom>
      </xdr:spPr>
    </xdr:pic>
    <xdr:clientData/>
  </xdr:twoCellAnchor>
  <xdr:twoCellAnchor editAs="oneCell">
    <xdr:from>
      <xdr:col>3</xdr:col>
      <xdr:colOff>272143</xdr:colOff>
      <xdr:row>11</xdr:row>
      <xdr:rowOff>34847</xdr:rowOff>
    </xdr:from>
    <xdr:to>
      <xdr:col>3</xdr:col>
      <xdr:colOff>601287</xdr:colOff>
      <xdr:row>11</xdr:row>
      <xdr:rowOff>354847</xdr:rowOff>
    </xdr:to>
    <xdr:pic>
      <xdr:nvPicPr>
        <xdr:cNvPr id="30" name="Image 29">
          <a:extLst>
            <a:ext uri="{FF2B5EF4-FFF2-40B4-BE49-F238E27FC236}">
              <a16:creationId xmlns:a16="http://schemas.microsoft.com/office/drawing/2014/main" id="{53C9FC07-8B86-4AE7-876D-D6D286912DC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29893" y="3627133"/>
          <a:ext cx="329144" cy="320000"/>
        </a:xfrm>
        <a:prstGeom prst="rect">
          <a:avLst/>
        </a:prstGeom>
      </xdr:spPr>
    </xdr:pic>
    <xdr:clientData/>
  </xdr:twoCellAnchor>
  <xdr:twoCellAnchor editAs="oneCell">
    <xdr:from>
      <xdr:col>3</xdr:col>
      <xdr:colOff>299358</xdr:colOff>
      <xdr:row>18</xdr:row>
      <xdr:rowOff>45654</xdr:rowOff>
    </xdr:from>
    <xdr:to>
      <xdr:col>3</xdr:col>
      <xdr:colOff>680357</xdr:colOff>
      <xdr:row>18</xdr:row>
      <xdr:rowOff>320994</xdr:rowOff>
    </xdr:to>
    <xdr:pic>
      <xdr:nvPicPr>
        <xdr:cNvPr id="32" name="Image 31">
          <a:extLst>
            <a:ext uri="{FF2B5EF4-FFF2-40B4-BE49-F238E27FC236}">
              <a16:creationId xmlns:a16="http://schemas.microsoft.com/office/drawing/2014/main" id="{2431E686-ADB1-4450-ABF9-CA6D926E09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157108" y="6454618"/>
          <a:ext cx="380999" cy="275340"/>
        </a:xfrm>
        <a:prstGeom prst="rect">
          <a:avLst/>
        </a:prstGeom>
      </xdr:spPr>
    </xdr:pic>
    <xdr:clientData/>
  </xdr:twoCellAnchor>
  <xdr:twoCellAnchor editAs="oneCell">
    <xdr:from>
      <xdr:col>3</xdr:col>
      <xdr:colOff>285750</xdr:colOff>
      <xdr:row>10</xdr:row>
      <xdr:rowOff>58810</xdr:rowOff>
    </xdr:from>
    <xdr:to>
      <xdr:col>3</xdr:col>
      <xdr:colOff>588322</xdr:colOff>
      <xdr:row>10</xdr:row>
      <xdr:rowOff>355490</xdr:rowOff>
    </xdr:to>
    <xdr:pic>
      <xdr:nvPicPr>
        <xdr:cNvPr id="34" name="Image 33">
          <a:extLst>
            <a:ext uri="{FF2B5EF4-FFF2-40B4-BE49-F238E27FC236}">
              <a16:creationId xmlns:a16="http://schemas.microsoft.com/office/drawing/2014/main" id="{80D8CB3F-EF46-47C1-B9A1-EA132C73CEC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143500" y="3256489"/>
          <a:ext cx="302572" cy="296680"/>
        </a:xfrm>
        <a:prstGeom prst="rect">
          <a:avLst/>
        </a:prstGeom>
      </xdr:spPr>
    </xdr:pic>
    <xdr:clientData/>
  </xdr:twoCellAnchor>
  <xdr:twoCellAnchor editAs="oneCell">
    <xdr:from>
      <xdr:col>3</xdr:col>
      <xdr:colOff>293627</xdr:colOff>
      <xdr:row>17</xdr:row>
      <xdr:rowOff>68036</xdr:rowOff>
    </xdr:from>
    <xdr:to>
      <xdr:col>3</xdr:col>
      <xdr:colOff>632196</xdr:colOff>
      <xdr:row>18</xdr:row>
      <xdr:rowOff>223</xdr:rowOff>
    </xdr:to>
    <xdr:pic>
      <xdr:nvPicPr>
        <xdr:cNvPr id="36" name="Image 35">
          <a:extLst>
            <a:ext uri="{FF2B5EF4-FFF2-40B4-BE49-F238E27FC236}">
              <a16:creationId xmlns:a16="http://schemas.microsoft.com/office/drawing/2014/main" id="{871B6745-5923-46ED-B336-2A0CE0A0AE2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51377" y="6082393"/>
          <a:ext cx="338569" cy="326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81643</xdr:colOff>
      <xdr:row>0</xdr:row>
      <xdr:rowOff>95250</xdr:rowOff>
    </xdr:from>
    <xdr:ext cx="1114425" cy="6096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2822" y="95250"/>
          <a:ext cx="1114425" cy="6096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711696</xdr:colOff>
      <xdr:row>1</xdr:row>
      <xdr:rowOff>0</xdr:rowOff>
    </xdr:from>
    <xdr:ext cx="2402979" cy="1314450"/>
    <xdr:pic>
      <xdr:nvPicPr>
        <xdr:cNvPr id="2" name="image1.jpg">
          <a:extLst>
            <a:ext uri="{FF2B5EF4-FFF2-40B4-BE49-F238E27FC236}">
              <a16:creationId xmlns:a16="http://schemas.microsoft.com/office/drawing/2014/main" id="{B316028C-0470-4E28-9AF5-8D61675811F0}"/>
            </a:ext>
          </a:extLst>
        </xdr:cNvPr>
        <xdr:cNvPicPr preferRelativeResize="0"/>
      </xdr:nvPicPr>
      <xdr:blipFill>
        <a:blip xmlns:r="http://schemas.openxmlformats.org/officeDocument/2006/relationships" r:embed="rId1" cstate="print"/>
        <a:stretch>
          <a:fillRect/>
        </a:stretch>
      </xdr:blipFill>
      <xdr:spPr>
        <a:xfrm>
          <a:off x="3559671" y="190500"/>
          <a:ext cx="2402979" cy="1314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228600</xdr:colOff>
      <xdr:row>9</xdr:row>
      <xdr:rowOff>223156</xdr:rowOff>
    </xdr:from>
    <xdr:to>
      <xdr:col>3</xdr:col>
      <xdr:colOff>640727</xdr:colOff>
      <xdr:row>9</xdr:row>
      <xdr:rowOff>624361</xdr:rowOff>
    </xdr:to>
    <xdr:pic>
      <xdr:nvPicPr>
        <xdr:cNvPr id="3" name="Image 2">
          <a:extLst>
            <a:ext uri="{FF2B5EF4-FFF2-40B4-BE49-F238E27FC236}">
              <a16:creationId xmlns:a16="http://schemas.microsoft.com/office/drawing/2014/main" id="{9B9DF9B5-0C26-471D-99EC-564CBD9EC2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0" y="9633856"/>
          <a:ext cx="412127" cy="401205"/>
        </a:xfrm>
        <a:prstGeom prst="rect">
          <a:avLst/>
        </a:prstGeom>
      </xdr:spPr>
    </xdr:pic>
    <xdr:clientData/>
  </xdr:twoCellAnchor>
  <xdr:twoCellAnchor editAs="oneCell">
    <xdr:from>
      <xdr:col>3</xdr:col>
      <xdr:colOff>255551</xdr:colOff>
      <xdr:row>7</xdr:row>
      <xdr:rowOff>2599194</xdr:rowOff>
    </xdr:from>
    <xdr:to>
      <xdr:col>3</xdr:col>
      <xdr:colOff>578455</xdr:colOff>
      <xdr:row>7</xdr:row>
      <xdr:rowOff>2911289</xdr:rowOff>
    </xdr:to>
    <xdr:pic>
      <xdr:nvPicPr>
        <xdr:cNvPr id="4" name="Image 3">
          <a:extLst>
            <a:ext uri="{FF2B5EF4-FFF2-40B4-BE49-F238E27FC236}">
              <a16:creationId xmlns:a16="http://schemas.microsoft.com/office/drawing/2014/main" id="{A577EAD5-1FC6-413C-B87C-406209685D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6751" y="6828294"/>
          <a:ext cx="322904" cy="312095"/>
        </a:xfrm>
        <a:prstGeom prst="rect">
          <a:avLst/>
        </a:prstGeom>
      </xdr:spPr>
    </xdr:pic>
    <xdr:clientData/>
  </xdr:twoCellAnchor>
  <xdr:twoCellAnchor editAs="oneCell">
    <xdr:from>
      <xdr:col>3</xdr:col>
      <xdr:colOff>329111</xdr:colOff>
      <xdr:row>6</xdr:row>
      <xdr:rowOff>1714500</xdr:rowOff>
    </xdr:from>
    <xdr:to>
      <xdr:col>3</xdr:col>
      <xdr:colOff>588547</xdr:colOff>
      <xdr:row>6</xdr:row>
      <xdr:rowOff>2031782</xdr:rowOff>
    </xdr:to>
    <xdr:pic>
      <xdr:nvPicPr>
        <xdr:cNvPr id="5" name="Image 4">
          <a:extLst>
            <a:ext uri="{FF2B5EF4-FFF2-40B4-BE49-F238E27FC236}">
              <a16:creationId xmlns:a16="http://schemas.microsoft.com/office/drawing/2014/main" id="{CF444938-8891-4BAE-9FD4-241690CB75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10311" y="3295650"/>
          <a:ext cx="259436" cy="317282"/>
        </a:xfrm>
        <a:prstGeom prst="rect">
          <a:avLst/>
        </a:prstGeom>
      </xdr:spPr>
    </xdr:pic>
    <xdr:clientData/>
  </xdr:twoCellAnchor>
  <xdr:twoCellAnchor editAs="oneCell">
    <xdr:from>
      <xdr:col>3</xdr:col>
      <xdr:colOff>258272</xdr:colOff>
      <xdr:row>8</xdr:row>
      <xdr:rowOff>912068</xdr:rowOff>
    </xdr:from>
    <xdr:to>
      <xdr:col>3</xdr:col>
      <xdr:colOff>611834</xdr:colOff>
      <xdr:row>8</xdr:row>
      <xdr:rowOff>1252843</xdr:rowOff>
    </xdr:to>
    <xdr:pic>
      <xdr:nvPicPr>
        <xdr:cNvPr id="6" name="Image 5">
          <a:extLst>
            <a:ext uri="{FF2B5EF4-FFF2-40B4-BE49-F238E27FC236}">
              <a16:creationId xmlns:a16="http://schemas.microsoft.com/office/drawing/2014/main" id="{43A331B9-9686-49D3-85E0-E97F38C5BC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39472" y="8532068"/>
          <a:ext cx="353562" cy="340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266438</xdr:colOff>
      <xdr:row>9</xdr:row>
      <xdr:rowOff>30069</xdr:rowOff>
    </xdr:from>
    <xdr:to>
      <xdr:col>3</xdr:col>
      <xdr:colOff>647438</xdr:colOff>
      <xdr:row>9</xdr:row>
      <xdr:rowOff>565470</xdr:rowOff>
    </xdr:to>
    <xdr:pic>
      <xdr:nvPicPr>
        <xdr:cNvPr id="3" name="Image 2">
          <a:extLst>
            <a:ext uri="{FF2B5EF4-FFF2-40B4-BE49-F238E27FC236}">
              <a16:creationId xmlns:a16="http://schemas.microsoft.com/office/drawing/2014/main" id="{F0AD9768-D4B8-4284-AF67-B063408194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8652" y="6003605"/>
          <a:ext cx="381000" cy="535401"/>
        </a:xfrm>
        <a:prstGeom prst="rect">
          <a:avLst/>
        </a:prstGeom>
      </xdr:spPr>
    </xdr:pic>
    <xdr:clientData/>
  </xdr:twoCellAnchor>
  <xdr:twoCellAnchor editAs="oneCell">
    <xdr:from>
      <xdr:col>3</xdr:col>
      <xdr:colOff>299358</xdr:colOff>
      <xdr:row>8</xdr:row>
      <xdr:rowOff>204105</xdr:rowOff>
    </xdr:from>
    <xdr:to>
      <xdr:col>3</xdr:col>
      <xdr:colOff>711485</xdr:colOff>
      <xdr:row>8</xdr:row>
      <xdr:rowOff>605310</xdr:rowOff>
    </xdr:to>
    <xdr:pic>
      <xdr:nvPicPr>
        <xdr:cNvPr id="4" name="Image 3">
          <a:extLst>
            <a:ext uri="{FF2B5EF4-FFF2-40B4-BE49-F238E27FC236}">
              <a16:creationId xmlns:a16="http://schemas.microsoft.com/office/drawing/2014/main" id="{C4DF1077-CE0B-4BE1-8E2A-6D66F3650B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1572" y="5129891"/>
          <a:ext cx="412127" cy="401205"/>
        </a:xfrm>
        <a:prstGeom prst="rect">
          <a:avLst/>
        </a:prstGeom>
      </xdr:spPr>
    </xdr:pic>
    <xdr:clientData/>
  </xdr:twoCellAnchor>
  <xdr:twoCellAnchor editAs="oneCell">
    <xdr:from>
      <xdr:col>3</xdr:col>
      <xdr:colOff>320947</xdr:colOff>
      <xdr:row>6</xdr:row>
      <xdr:rowOff>952500</xdr:rowOff>
    </xdr:from>
    <xdr:to>
      <xdr:col>3</xdr:col>
      <xdr:colOff>580383</xdr:colOff>
      <xdr:row>6</xdr:row>
      <xdr:rowOff>1269782</xdr:rowOff>
    </xdr:to>
    <xdr:pic>
      <xdr:nvPicPr>
        <xdr:cNvPr id="5" name="Image 4">
          <a:extLst>
            <a:ext uri="{FF2B5EF4-FFF2-40B4-BE49-F238E27FC236}">
              <a16:creationId xmlns:a16="http://schemas.microsoft.com/office/drawing/2014/main" id="{47BE657E-B1B9-479F-B955-06F7418AD36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53161" y="1932214"/>
          <a:ext cx="259436" cy="317282"/>
        </a:xfrm>
        <a:prstGeom prst="rect">
          <a:avLst/>
        </a:prstGeom>
      </xdr:spPr>
    </xdr:pic>
    <xdr:clientData/>
  </xdr:twoCellAnchor>
  <xdr:twoCellAnchor editAs="oneCell">
    <xdr:from>
      <xdr:col>3</xdr:col>
      <xdr:colOff>307258</xdr:colOff>
      <xdr:row>7</xdr:row>
      <xdr:rowOff>1684954</xdr:rowOff>
    </xdr:from>
    <xdr:to>
      <xdr:col>3</xdr:col>
      <xdr:colOff>660820</xdr:colOff>
      <xdr:row>7</xdr:row>
      <xdr:rowOff>2025729</xdr:rowOff>
    </xdr:to>
    <xdr:pic>
      <xdr:nvPicPr>
        <xdr:cNvPr id="6" name="Image 5">
          <a:extLst>
            <a:ext uri="{FF2B5EF4-FFF2-40B4-BE49-F238E27FC236}">
              <a16:creationId xmlns:a16="http://schemas.microsoft.com/office/drawing/2014/main" id="{339F0B82-D29C-4ECF-AC61-8937E6643A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39472" y="4270311"/>
          <a:ext cx="353562" cy="340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405230</xdr:colOff>
      <xdr:row>10</xdr:row>
      <xdr:rowOff>87220</xdr:rowOff>
    </xdr:from>
    <xdr:to>
      <xdr:col>3</xdr:col>
      <xdr:colOff>786230</xdr:colOff>
      <xdr:row>10</xdr:row>
      <xdr:rowOff>622621</xdr:rowOff>
    </xdr:to>
    <xdr:pic>
      <xdr:nvPicPr>
        <xdr:cNvPr id="3" name="Image 2">
          <a:extLst>
            <a:ext uri="{FF2B5EF4-FFF2-40B4-BE49-F238E27FC236}">
              <a16:creationId xmlns:a16="http://schemas.microsoft.com/office/drawing/2014/main" id="{27871CA6-EA79-4C29-BFE9-3346C30280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8330" y="7421470"/>
          <a:ext cx="381000" cy="535401"/>
        </a:xfrm>
        <a:prstGeom prst="rect">
          <a:avLst/>
        </a:prstGeom>
      </xdr:spPr>
    </xdr:pic>
    <xdr:clientData/>
  </xdr:twoCellAnchor>
  <xdr:twoCellAnchor editAs="oneCell">
    <xdr:from>
      <xdr:col>3</xdr:col>
      <xdr:colOff>361950</xdr:colOff>
      <xdr:row>9</xdr:row>
      <xdr:rowOff>261256</xdr:rowOff>
    </xdr:from>
    <xdr:to>
      <xdr:col>3</xdr:col>
      <xdr:colOff>774077</xdr:colOff>
      <xdr:row>9</xdr:row>
      <xdr:rowOff>662461</xdr:rowOff>
    </xdr:to>
    <xdr:pic>
      <xdr:nvPicPr>
        <xdr:cNvPr id="4" name="Image 3">
          <a:extLst>
            <a:ext uri="{FF2B5EF4-FFF2-40B4-BE49-F238E27FC236}">
              <a16:creationId xmlns:a16="http://schemas.microsoft.com/office/drawing/2014/main" id="{3FE45741-4F1A-4E19-8696-A3C9257E6D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5050" y="6604906"/>
          <a:ext cx="412127" cy="401205"/>
        </a:xfrm>
        <a:prstGeom prst="rect">
          <a:avLst/>
        </a:prstGeom>
      </xdr:spPr>
    </xdr:pic>
    <xdr:clientData/>
  </xdr:twoCellAnchor>
  <xdr:twoCellAnchor editAs="oneCell">
    <xdr:from>
      <xdr:col>3</xdr:col>
      <xdr:colOff>481511</xdr:colOff>
      <xdr:row>6</xdr:row>
      <xdr:rowOff>1162050</xdr:rowOff>
    </xdr:from>
    <xdr:to>
      <xdr:col>3</xdr:col>
      <xdr:colOff>740947</xdr:colOff>
      <xdr:row>6</xdr:row>
      <xdr:rowOff>1479332</xdr:rowOff>
    </xdr:to>
    <xdr:pic>
      <xdr:nvPicPr>
        <xdr:cNvPr id="5" name="Image 4">
          <a:extLst>
            <a:ext uri="{FF2B5EF4-FFF2-40B4-BE49-F238E27FC236}">
              <a16:creationId xmlns:a16="http://schemas.microsoft.com/office/drawing/2014/main" id="{71114183-7069-4F8A-A338-B4821C5A68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24611" y="2190750"/>
          <a:ext cx="259436" cy="317282"/>
        </a:xfrm>
        <a:prstGeom prst="rect">
          <a:avLst/>
        </a:prstGeom>
      </xdr:spPr>
    </xdr:pic>
    <xdr:clientData/>
  </xdr:twoCellAnchor>
  <xdr:twoCellAnchor editAs="oneCell">
    <xdr:from>
      <xdr:col>3</xdr:col>
      <xdr:colOff>391622</xdr:colOff>
      <xdr:row>7</xdr:row>
      <xdr:rowOff>1788368</xdr:rowOff>
    </xdr:from>
    <xdr:to>
      <xdr:col>3</xdr:col>
      <xdr:colOff>745184</xdr:colOff>
      <xdr:row>7</xdr:row>
      <xdr:rowOff>2129143</xdr:rowOff>
    </xdr:to>
    <xdr:pic>
      <xdr:nvPicPr>
        <xdr:cNvPr id="6" name="Image 5">
          <a:extLst>
            <a:ext uri="{FF2B5EF4-FFF2-40B4-BE49-F238E27FC236}">
              <a16:creationId xmlns:a16="http://schemas.microsoft.com/office/drawing/2014/main" id="{AC2D59C4-F7BA-4ADF-85A4-3E2216E49F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34722" y="4683968"/>
          <a:ext cx="353562" cy="340775"/>
        </a:xfrm>
        <a:prstGeom prst="rect">
          <a:avLst/>
        </a:prstGeom>
      </xdr:spPr>
    </xdr:pic>
    <xdr:clientData/>
  </xdr:twoCellAnchor>
  <xdr:twoCellAnchor editAs="oneCell">
    <xdr:from>
      <xdr:col>3</xdr:col>
      <xdr:colOff>443411</xdr:colOff>
      <xdr:row>8</xdr:row>
      <xdr:rowOff>304800</xdr:rowOff>
    </xdr:from>
    <xdr:to>
      <xdr:col>3</xdr:col>
      <xdr:colOff>702847</xdr:colOff>
      <xdr:row>8</xdr:row>
      <xdr:rowOff>622082</xdr:rowOff>
    </xdr:to>
    <xdr:pic>
      <xdr:nvPicPr>
        <xdr:cNvPr id="7" name="Image 6">
          <a:extLst>
            <a:ext uri="{FF2B5EF4-FFF2-40B4-BE49-F238E27FC236}">
              <a16:creationId xmlns:a16="http://schemas.microsoft.com/office/drawing/2014/main" id="{B7BCD48B-408D-4070-BE22-4460EF7C99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6511" y="5715000"/>
          <a:ext cx="259436" cy="3172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254000</xdr:colOff>
      <xdr:row>9</xdr:row>
      <xdr:rowOff>140606</xdr:rowOff>
    </xdr:from>
    <xdr:to>
      <xdr:col>3</xdr:col>
      <xdr:colOff>666127</xdr:colOff>
      <xdr:row>9</xdr:row>
      <xdr:rowOff>541811</xdr:rowOff>
    </xdr:to>
    <xdr:pic>
      <xdr:nvPicPr>
        <xdr:cNvPr id="3" name="Image 2">
          <a:extLst>
            <a:ext uri="{FF2B5EF4-FFF2-40B4-BE49-F238E27FC236}">
              <a16:creationId xmlns:a16="http://schemas.microsoft.com/office/drawing/2014/main" id="{1B0623D2-6155-4363-A45C-94DC96CA12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0" y="7903481"/>
          <a:ext cx="412127" cy="401205"/>
        </a:xfrm>
        <a:prstGeom prst="rect">
          <a:avLst/>
        </a:prstGeom>
      </xdr:spPr>
    </xdr:pic>
    <xdr:clientData/>
  </xdr:twoCellAnchor>
  <xdr:twoCellAnchor editAs="oneCell">
    <xdr:from>
      <xdr:col>3</xdr:col>
      <xdr:colOff>316411</xdr:colOff>
      <xdr:row>6</xdr:row>
      <xdr:rowOff>1905000</xdr:rowOff>
    </xdr:from>
    <xdr:to>
      <xdr:col>3</xdr:col>
      <xdr:colOff>575847</xdr:colOff>
      <xdr:row>6</xdr:row>
      <xdr:rowOff>2222282</xdr:rowOff>
    </xdr:to>
    <xdr:pic>
      <xdr:nvPicPr>
        <xdr:cNvPr id="4" name="Image 3">
          <a:extLst>
            <a:ext uri="{FF2B5EF4-FFF2-40B4-BE49-F238E27FC236}">
              <a16:creationId xmlns:a16="http://schemas.microsoft.com/office/drawing/2014/main" id="{13E98DD9-8E0E-4176-85FA-A17D0A0373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53161" y="2857500"/>
          <a:ext cx="259436" cy="317282"/>
        </a:xfrm>
        <a:prstGeom prst="rect">
          <a:avLst/>
        </a:prstGeom>
      </xdr:spPr>
    </xdr:pic>
    <xdr:clientData/>
  </xdr:twoCellAnchor>
  <xdr:twoCellAnchor editAs="oneCell">
    <xdr:from>
      <xdr:col>3</xdr:col>
      <xdr:colOff>273240</xdr:colOff>
      <xdr:row>10</xdr:row>
      <xdr:rowOff>569248</xdr:rowOff>
    </xdr:from>
    <xdr:to>
      <xdr:col>3</xdr:col>
      <xdr:colOff>636009</xdr:colOff>
      <xdr:row>10</xdr:row>
      <xdr:rowOff>917640</xdr:rowOff>
    </xdr:to>
    <xdr:pic>
      <xdr:nvPicPr>
        <xdr:cNvPr id="5" name="Image 4">
          <a:extLst>
            <a:ext uri="{FF2B5EF4-FFF2-40B4-BE49-F238E27FC236}">
              <a16:creationId xmlns:a16="http://schemas.microsoft.com/office/drawing/2014/main" id="{2E92476A-2765-426D-B5BE-C441778578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9990" y="9284623"/>
          <a:ext cx="362769" cy="348392"/>
        </a:xfrm>
        <a:prstGeom prst="rect">
          <a:avLst/>
        </a:prstGeom>
      </xdr:spPr>
    </xdr:pic>
    <xdr:clientData/>
  </xdr:twoCellAnchor>
  <xdr:twoCellAnchor editAs="oneCell">
    <xdr:from>
      <xdr:col>3</xdr:col>
      <xdr:colOff>270972</xdr:colOff>
      <xdr:row>8</xdr:row>
      <xdr:rowOff>1521668</xdr:rowOff>
    </xdr:from>
    <xdr:to>
      <xdr:col>3</xdr:col>
      <xdr:colOff>624534</xdr:colOff>
      <xdr:row>8</xdr:row>
      <xdr:rowOff>1862443</xdr:rowOff>
    </xdr:to>
    <xdr:pic>
      <xdr:nvPicPr>
        <xdr:cNvPr id="6" name="Image 5">
          <a:extLst>
            <a:ext uri="{FF2B5EF4-FFF2-40B4-BE49-F238E27FC236}">
              <a16:creationId xmlns:a16="http://schemas.microsoft.com/office/drawing/2014/main" id="{DC7347E3-5452-4F00-A343-2AD30BE3DC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07722" y="6871543"/>
          <a:ext cx="353562" cy="340775"/>
        </a:xfrm>
        <a:prstGeom prst="rect">
          <a:avLst/>
        </a:prstGeom>
      </xdr:spPr>
    </xdr:pic>
    <xdr:clientData/>
  </xdr:twoCellAnchor>
  <xdr:twoCellAnchor editAs="oneCell">
    <xdr:from>
      <xdr:col>3</xdr:col>
      <xdr:colOff>262436</xdr:colOff>
      <xdr:row>7</xdr:row>
      <xdr:rowOff>850900</xdr:rowOff>
    </xdr:from>
    <xdr:to>
      <xdr:col>3</xdr:col>
      <xdr:colOff>521872</xdr:colOff>
      <xdr:row>7</xdr:row>
      <xdr:rowOff>1168182</xdr:rowOff>
    </xdr:to>
    <xdr:pic>
      <xdr:nvPicPr>
        <xdr:cNvPr id="7" name="Image 6">
          <a:extLst>
            <a:ext uri="{FF2B5EF4-FFF2-40B4-BE49-F238E27FC236}">
              <a16:creationId xmlns:a16="http://schemas.microsoft.com/office/drawing/2014/main" id="{F429513D-B750-48B3-880C-88BBEAA8BD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9186" y="4502150"/>
          <a:ext cx="259436" cy="317282"/>
        </a:xfrm>
        <a:prstGeom prst="rect">
          <a:avLst/>
        </a:prstGeom>
      </xdr:spPr>
    </xdr:pic>
    <xdr:clientData/>
  </xdr:twoCellAnchor>
  <xdr:twoCellAnchor editAs="oneCell">
    <xdr:from>
      <xdr:col>3</xdr:col>
      <xdr:colOff>269875</xdr:colOff>
      <xdr:row>11</xdr:row>
      <xdr:rowOff>111125</xdr:rowOff>
    </xdr:from>
    <xdr:to>
      <xdr:col>3</xdr:col>
      <xdr:colOff>650875</xdr:colOff>
      <xdr:row>11</xdr:row>
      <xdr:rowOff>646526</xdr:rowOff>
    </xdr:to>
    <xdr:pic>
      <xdr:nvPicPr>
        <xdr:cNvPr id="8" name="Image 7">
          <a:extLst>
            <a:ext uri="{FF2B5EF4-FFF2-40B4-BE49-F238E27FC236}">
              <a16:creationId xmlns:a16="http://schemas.microsoft.com/office/drawing/2014/main" id="{FD80F8AE-9D39-4119-890D-6CFB96A9D3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06625" y="10112375"/>
          <a:ext cx="381000" cy="5354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272143</xdr:colOff>
      <xdr:row>9</xdr:row>
      <xdr:rowOff>147410</xdr:rowOff>
    </xdr:from>
    <xdr:to>
      <xdr:col>3</xdr:col>
      <xdr:colOff>684270</xdr:colOff>
      <xdr:row>9</xdr:row>
      <xdr:rowOff>548615</xdr:rowOff>
    </xdr:to>
    <xdr:pic>
      <xdr:nvPicPr>
        <xdr:cNvPr id="3" name="Image 2">
          <a:extLst>
            <a:ext uri="{FF2B5EF4-FFF2-40B4-BE49-F238E27FC236}">
              <a16:creationId xmlns:a16="http://schemas.microsoft.com/office/drawing/2014/main" id="{7F659146-E05A-4715-B898-78C45CDFBA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4357" y="6665231"/>
          <a:ext cx="412127" cy="401205"/>
        </a:xfrm>
        <a:prstGeom prst="rect">
          <a:avLst/>
        </a:prstGeom>
      </xdr:spPr>
    </xdr:pic>
    <xdr:clientData/>
  </xdr:twoCellAnchor>
  <xdr:twoCellAnchor editAs="oneCell">
    <xdr:from>
      <xdr:col>3</xdr:col>
      <xdr:colOff>239303</xdr:colOff>
      <xdr:row>6</xdr:row>
      <xdr:rowOff>1102178</xdr:rowOff>
    </xdr:from>
    <xdr:to>
      <xdr:col>3</xdr:col>
      <xdr:colOff>498739</xdr:colOff>
      <xdr:row>6</xdr:row>
      <xdr:rowOff>1419460</xdr:rowOff>
    </xdr:to>
    <xdr:pic>
      <xdr:nvPicPr>
        <xdr:cNvPr id="4" name="Image 3">
          <a:extLst>
            <a:ext uri="{FF2B5EF4-FFF2-40B4-BE49-F238E27FC236}">
              <a16:creationId xmlns:a16="http://schemas.microsoft.com/office/drawing/2014/main" id="{2753CC49-482A-4506-A89A-42A98477A8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1517" y="2081892"/>
          <a:ext cx="259436" cy="317282"/>
        </a:xfrm>
        <a:prstGeom prst="rect">
          <a:avLst/>
        </a:prstGeom>
      </xdr:spPr>
    </xdr:pic>
    <xdr:clientData/>
  </xdr:twoCellAnchor>
  <xdr:twoCellAnchor editAs="oneCell">
    <xdr:from>
      <xdr:col>3</xdr:col>
      <xdr:colOff>332204</xdr:colOff>
      <xdr:row>10</xdr:row>
      <xdr:rowOff>603266</xdr:rowOff>
    </xdr:from>
    <xdr:to>
      <xdr:col>3</xdr:col>
      <xdr:colOff>694973</xdr:colOff>
      <xdr:row>10</xdr:row>
      <xdr:rowOff>951658</xdr:rowOff>
    </xdr:to>
    <xdr:pic>
      <xdr:nvPicPr>
        <xdr:cNvPr id="5" name="Image 4">
          <a:extLst>
            <a:ext uri="{FF2B5EF4-FFF2-40B4-BE49-F238E27FC236}">
              <a16:creationId xmlns:a16="http://schemas.microsoft.com/office/drawing/2014/main" id="{E73B941D-60FC-4319-AE7D-FC68DB0CEB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64418" y="8073587"/>
          <a:ext cx="362769" cy="348392"/>
        </a:xfrm>
        <a:prstGeom prst="rect">
          <a:avLst/>
        </a:prstGeom>
      </xdr:spPr>
    </xdr:pic>
    <xdr:clientData/>
  </xdr:twoCellAnchor>
  <xdr:twoCellAnchor editAs="oneCell">
    <xdr:from>
      <xdr:col>3</xdr:col>
      <xdr:colOff>275508</xdr:colOff>
      <xdr:row>8</xdr:row>
      <xdr:rowOff>1673614</xdr:rowOff>
    </xdr:from>
    <xdr:to>
      <xdr:col>3</xdr:col>
      <xdr:colOff>629070</xdr:colOff>
      <xdr:row>8</xdr:row>
      <xdr:rowOff>2014389</xdr:rowOff>
    </xdr:to>
    <xdr:pic>
      <xdr:nvPicPr>
        <xdr:cNvPr id="6" name="Image 5">
          <a:extLst>
            <a:ext uri="{FF2B5EF4-FFF2-40B4-BE49-F238E27FC236}">
              <a16:creationId xmlns:a16="http://schemas.microsoft.com/office/drawing/2014/main" id="{F7A96AE8-D02D-46BE-88DC-334DC8C8795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07722" y="5701328"/>
          <a:ext cx="353562" cy="340775"/>
        </a:xfrm>
        <a:prstGeom prst="rect">
          <a:avLst/>
        </a:prstGeom>
      </xdr:spPr>
    </xdr:pic>
    <xdr:clientData/>
  </xdr:twoCellAnchor>
  <xdr:twoCellAnchor editAs="oneCell">
    <xdr:from>
      <xdr:col>3</xdr:col>
      <xdr:colOff>294186</xdr:colOff>
      <xdr:row>7</xdr:row>
      <xdr:rowOff>338364</xdr:rowOff>
    </xdr:from>
    <xdr:to>
      <xdr:col>3</xdr:col>
      <xdr:colOff>553622</xdr:colOff>
      <xdr:row>7</xdr:row>
      <xdr:rowOff>655646</xdr:rowOff>
    </xdr:to>
    <xdr:pic>
      <xdr:nvPicPr>
        <xdr:cNvPr id="7" name="Image 6">
          <a:extLst>
            <a:ext uri="{FF2B5EF4-FFF2-40B4-BE49-F238E27FC236}">
              <a16:creationId xmlns:a16="http://schemas.microsoft.com/office/drawing/2014/main" id="{6EA32C45-1BED-47E6-8841-1863C81AEE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6400" y="3250293"/>
          <a:ext cx="259436" cy="317282"/>
        </a:xfrm>
        <a:prstGeom prst="rect">
          <a:avLst/>
        </a:prstGeom>
      </xdr:spPr>
    </xdr:pic>
    <xdr:clientData/>
  </xdr:twoCellAnchor>
  <xdr:twoCellAnchor editAs="oneCell">
    <xdr:from>
      <xdr:col>3</xdr:col>
      <xdr:colOff>219982</xdr:colOff>
      <xdr:row>11</xdr:row>
      <xdr:rowOff>383267</xdr:rowOff>
    </xdr:from>
    <xdr:to>
      <xdr:col>3</xdr:col>
      <xdr:colOff>600982</xdr:colOff>
      <xdr:row>11</xdr:row>
      <xdr:rowOff>918668</xdr:rowOff>
    </xdr:to>
    <xdr:pic>
      <xdr:nvPicPr>
        <xdr:cNvPr id="8" name="Image 7">
          <a:extLst>
            <a:ext uri="{FF2B5EF4-FFF2-40B4-BE49-F238E27FC236}">
              <a16:creationId xmlns:a16="http://schemas.microsoft.com/office/drawing/2014/main" id="{3469FB79-E99A-4332-BF7E-EF5EC9EE261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52196" y="9105446"/>
          <a:ext cx="381000" cy="5354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362939</xdr:colOff>
      <xdr:row>7</xdr:row>
      <xdr:rowOff>1666875</xdr:rowOff>
    </xdr:from>
    <xdr:to>
      <xdr:col>3</xdr:col>
      <xdr:colOff>622375</xdr:colOff>
      <xdr:row>7</xdr:row>
      <xdr:rowOff>1984157</xdr:rowOff>
    </xdr:to>
    <xdr:pic>
      <xdr:nvPicPr>
        <xdr:cNvPr id="3" name="Image 2">
          <a:extLst>
            <a:ext uri="{FF2B5EF4-FFF2-40B4-BE49-F238E27FC236}">
              <a16:creationId xmlns:a16="http://schemas.microsoft.com/office/drawing/2014/main" id="{C2CC8E17-3EEE-4494-8795-ABDD78900A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1439" y="4794250"/>
          <a:ext cx="259436" cy="317282"/>
        </a:xfrm>
        <a:prstGeom prst="rect">
          <a:avLst/>
        </a:prstGeom>
      </xdr:spPr>
    </xdr:pic>
    <xdr:clientData/>
  </xdr:twoCellAnchor>
  <xdr:twoCellAnchor editAs="oneCell">
    <xdr:from>
      <xdr:col>3</xdr:col>
      <xdr:colOff>301625</xdr:colOff>
      <xdr:row>6</xdr:row>
      <xdr:rowOff>1442293</xdr:rowOff>
    </xdr:from>
    <xdr:to>
      <xdr:col>3</xdr:col>
      <xdr:colOff>655187</xdr:colOff>
      <xdr:row>6</xdr:row>
      <xdr:rowOff>1783068</xdr:rowOff>
    </xdr:to>
    <xdr:pic>
      <xdr:nvPicPr>
        <xdr:cNvPr id="4" name="Image 3">
          <a:extLst>
            <a:ext uri="{FF2B5EF4-FFF2-40B4-BE49-F238E27FC236}">
              <a16:creationId xmlns:a16="http://schemas.microsoft.com/office/drawing/2014/main" id="{2FC939AF-F5F7-4638-A47C-297B2228F8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70125" y="2394793"/>
          <a:ext cx="353562" cy="340775"/>
        </a:xfrm>
        <a:prstGeom prst="rect">
          <a:avLst/>
        </a:prstGeom>
      </xdr:spPr>
    </xdr:pic>
    <xdr:clientData/>
  </xdr:twoCellAnchor>
  <xdr:twoCellAnchor editAs="oneCell">
    <xdr:from>
      <xdr:col>3</xdr:col>
      <xdr:colOff>315233</xdr:colOff>
      <xdr:row>9</xdr:row>
      <xdr:rowOff>2800650</xdr:rowOff>
    </xdr:from>
    <xdr:to>
      <xdr:col>3</xdr:col>
      <xdr:colOff>617805</xdr:colOff>
      <xdr:row>9</xdr:row>
      <xdr:rowOff>3097330</xdr:rowOff>
    </xdr:to>
    <xdr:pic>
      <xdr:nvPicPr>
        <xdr:cNvPr id="5" name="Image 4">
          <a:extLst>
            <a:ext uri="{FF2B5EF4-FFF2-40B4-BE49-F238E27FC236}">
              <a16:creationId xmlns:a16="http://schemas.microsoft.com/office/drawing/2014/main" id="{0E6C8589-8CF2-42E0-828C-7768B0A35E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83733" y="9547525"/>
          <a:ext cx="302572" cy="296680"/>
        </a:xfrm>
        <a:prstGeom prst="rect">
          <a:avLst/>
        </a:prstGeom>
      </xdr:spPr>
    </xdr:pic>
    <xdr:clientData/>
  </xdr:twoCellAnchor>
  <xdr:twoCellAnchor editAs="oneCell">
    <xdr:from>
      <xdr:col>3</xdr:col>
      <xdr:colOff>388339</xdr:colOff>
      <xdr:row>8</xdr:row>
      <xdr:rowOff>295275</xdr:rowOff>
    </xdr:from>
    <xdr:to>
      <xdr:col>3</xdr:col>
      <xdr:colOff>647775</xdr:colOff>
      <xdr:row>8</xdr:row>
      <xdr:rowOff>612557</xdr:rowOff>
    </xdr:to>
    <xdr:pic>
      <xdr:nvPicPr>
        <xdr:cNvPr id="6" name="Image 5">
          <a:extLst>
            <a:ext uri="{FF2B5EF4-FFF2-40B4-BE49-F238E27FC236}">
              <a16:creationId xmlns:a16="http://schemas.microsoft.com/office/drawing/2014/main" id="{9B494F2F-DD8D-4E78-B120-C397B9151D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56839" y="5915025"/>
          <a:ext cx="259436" cy="317282"/>
        </a:xfrm>
        <a:prstGeom prst="rect">
          <a:avLst/>
        </a:prstGeom>
      </xdr:spPr>
    </xdr:pic>
    <xdr:clientData/>
  </xdr:twoCellAnchor>
  <xdr:twoCellAnchor editAs="oneCell">
    <xdr:from>
      <xdr:col>3</xdr:col>
      <xdr:colOff>268705</xdr:colOff>
      <xdr:row>12</xdr:row>
      <xdr:rowOff>66126</xdr:rowOff>
    </xdr:from>
    <xdr:to>
      <xdr:col>3</xdr:col>
      <xdr:colOff>649705</xdr:colOff>
      <xdr:row>12</xdr:row>
      <xdr:rowOff>601527</xdr:rowOff>
    </xdr:to>
    <xdr:pic>
      <xdr:nvPicPr>
        <xdr:cNvPr id="7" name="Image 6">
          <a:extLst>
            <a:ext uri="{FF2B5EF4-FFF2-40B4-BE49-F238E27FC236}">
              <a16:creationId xmlns:a16="http://schemas.microsoft.com/office/drawing/2014/main" id="{0FFFAC57-8626-440B-9D70-473EA7D5B8D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37205" y="13448751"/>
          <a:ext cx="381000" cy="535401"/>
        </a:xfrm>
        <a:prstGeom prst="rect">
          <a:avLst/>
        </a:prstGeom>
      </xdr:spPr>
    </xdr:pic>
    <xdr:clientData/>
  </xdr:twoCellAnchor>
  <xdr:twoCellAnchor editAs="oneCell">
    <xdr:from>
      <xdr:col>3</xdr:col>
      <xdr:colOff>222250</xdr:colOff>
      <xdr:row>11</xdr:row>
      <xdr:rowOff>144912</xdr:rowOff>
    </xdr:from>
    <xdr:to>
      <xdr:col>3</xdr:col>
      <xdr:colOff>634377</xdr:colOff>
      <xdr:row>11</xdr:row>
      <xdr:rowOff>546117</xdr:rowOff>
    </xdr:to>
    <xdr:pic>
      <xdr:nvPicPr>
        <xdr:cNvPr id="8" name="Image 7">
          <a:extLst>
            <a:ext uri="{FF2B5EF4-FFF2-40B4-BE49-F238E27FC236}">
              <a16:creationId xmlns:a16="http://schemas.microsoft.com/office/drawing/2014/main" id="{A24364F3-E9C3-422E-BA73-728062D4F71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90750" y="12575037"/>
          <a:ext cx="412127" cy="401205"/>
        </a:xfrm>
        <a:prstGeom prst="rect">
          <a:avLst/>
        </a:prstGeom>
      </xdr:spPr>
    </xdr:pic>
    <xdr:clientData/>
  </xdr:twoCellAnchor>
  <xdr:twoCellAnchor editAs="oneCell">
    <xdr:from>
      <xdr:col>3</xdr:col>
      <xdr:colOff>373026</xdr:colOff>
      <xdr:row>10</xdr:row>
      <xdr:rowOff>1444625</xdr:rowOff>
    </xdr:from>
    <xdr:to>
      <xdr:col>3</xdr:col>
      <xdr:colOff>695930</xdr:colOff>
      <xdr:row>10</xdr:row>
      <xdr:rowOff>1756720</xdr:rowOff>
    </xdr:to>
    <xdr:pic>
      <xdr:nvPicPr>
        <xdr:cNvPr id="9" name="Image 8">
          <a:extLst>
            <a:ext uri="{FF2B5EF4-FFF2-40B4-BE49-F238E27FC236}">
              <a16:creationId xmlns:a16="http://schemas.microsoft.com/office/drawing/2014/main" id="{459E3993-A5C5-4422-8DDC-D94D3002053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41526" y="11747500"/>
          <a:ext cx="322904" cy="3120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470303</xdr:colOff>
      <xdr:row>6</xdr:row>
      <xdr:rowOff>1181100</xdr:rowOff>
    </xdr:from>
    <xdr:to>
      <xdr:col>3</xdr:col>
      <xdr:colOff>729739</xdr:colOff>
      <xdr:row>6</xdr:row>
      <xdr:rowOff>1498382</xdr:rowOff>
    </xdr:to>
    <xdr:pic>
      <xdr:nvPicPr>
        <xdr:cNvPr id="3" name="Image 2">
          <a:extLst>
            <a:ext uri="{FF2B5EF4-FFF2-40B4-BE49-F238E27FC236}">
              <a16:creationId xmlns:a16="http://schemas.microsoft.com/office/drawing/2014/main" id="{900F3326-5A68-45F4-857A-3695F2E40F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1503" y="2209800"/>
          <a:ext cx="259436" cy="317282"/>
        </a:xfrm>
        <a:prstGeom prst="rect">
          <a:avLst/>
        </a:prstGeom>
      </xdr:spPr>
    </xdr:pic>
    <xdr:clientData/>
  </xdr:twoCellAnchor>
  <xdr:twoCellAnchor editAs="oneCell">
    <xdr:from>
      <xdr:col>3</xdr:col>
      <xdr:colOff>574577</xdr:colOff>
      <xdr:row>9</xdr:row>
      <xdr:rowOff>1610344</xdr:rowOff>
    </xdr:from>
    <xdr:to>
      <xdr:col>3</xdr:col>
      <xdr:colOff>957357</xdr:colOff>
      <xdr:row>9</xdr:row>
      <xdr:rowOff>1939452</xdr:rowOff>
    </xdr:to>
    <xdr:pic>
      <xdr:nvPicPr>
        <xdr:cNvPr id="4" name="Image 3">
          <a:extLst>
            <a:ext uri="{FF2B5EF4-FFF2-40B4-BE49-F238E27FC236}">
              <a16:creationId xmlns:a16="http://schemas.microsoft.com/office/drawing/2014/main" id="{64F0807B-1687-4AB0-BA7C-5E178BCA70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55777" y="8373094"/>
          <a:ext cx="382780" cy="329108"/>
        </a:xfrm>
        <a:prstGeom prst="rect">
          <a:avLst/>
        </a:prstGeom>
      </xdr:spPr>
    </xdr:pic>
    <xdr:clientData/>
  </xdr:twoCellAnchor>
  <xdr:twoCellAnchor editAs="oneCell">
    <xdr:from>
      <xdr:col>3</xdr:col>
      <xdr:colOff>514350</xdr:colOff>
      <xdr:row>8</xdr:row>
      <xdr:rowOff>337458</xdr:rowOff>
    </xdr:from>
    <xdr:to>
      <xdr:col>3</xdr:col>
      <xdr:colOff>832534</xdr:colOff>
      <xdr:row>8</xdr:row>
      <xdr:rowOff>646443</xdr:rowOff>
    </xdr:to>
    <xdr:pic>
      <xdr:nvPicPr>
        <xdr:cNvPr id="5" name="Image 4">
          <a:extLst>
            <a:ext uri="{FF2B5EF4-FFF2-40B4-BE49-F238E27FC236}">
              <a16:creationId xmlns:a16="http://schemas.microsoft.com/office/drawing/2014/main" id="{5108A450-81AA-4592-B0EE-D69261A53E0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550" y="5690508"/>
          <a:ext cx="318184" cy="308985"/>
        </a:xfrm>
        <a:prstGeom prst="rect">
          <a:avLst/>
        </a:prstGeom>
      </xdr:spPr>
    </xdr:pic>
    <xdr:clientData/>
  </xdr:twoCellAnchor>
  <xdr:twoCellAnchor editAs="oneCell">
    <xdr:from>
      <xdr:col>3</xdr:col>
      <xdr:colOff>532814</xdr:colOff>
      <xdr:row>7</xdr:row>
      <xdr:rowOff>1635968</xdr:rowOff>
    </xdr:from>
    <xdr:to>
      <xdr:col>3</xdr:col>
      <xdr:colOff>886376</xdr:colOff>
      <xdr:row>7</xdr:row>
      <xdr:rowOff>1976743</xdr:rowOff>
    </xdr:to>
    <xdr:pic>
      <xdr:nvPicPr>
        <xdr:cNvPr id="6" name="Image 5">
          <a:extLst>
            <a:ext uri="{FF2B5EF4-FFF2-40B4-BE49-F238E27FC236}">
              <a16:creationId xmlns:a16="http://schemas.microsoft.com/office/drawing/2014/main" id="{E6A03E1C-1610-4860-B212-E312F44FB5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14014" y="4664918"/>
          <a:ext cx="353562" cy="340775"/>
        </a:xfrm>
        <a:prstGeom prst="rect">
          <a:avLst/>
        </a:prstGeom>
      </xdr:spPr>
    </xdr:pic>
    <xdr:clientData/>
  </xdr:twoCellAnchor>
  <xdr:twoCellAnchor editAs="oneCell">
    <xdr:from>
      <xdr:col>3</xdr:col>
      <xdr:colOff>514350</xdr:colOff>
      <xdr:row>10</xdr:row>
      <xdr:rowOff>304800</xdr:rowOff>
    </xdr:from>
    <xdr:to>
      <xdr:col>3</xdr:col>
      <xdr:colOff>895350</xdr:colOff>
      <xdr:row>10</xdr:row>
      <xdr:rowOff>840201</xdr:rowOff>
    </xdr:to>
    <xdr:pic>
      <xdr:nvPicPr>
        <xdr:cNvPr id="7" name="Image 6">
          <a:extLst>
            <a:ext uri="{FF2B5EF4-FFF2-40B4-BE49-F238E27FC236}">
              <a16:creationId xmlns:a16="http://schemas.microsoft.com/office/drawing/2014/main" id="{64DFC6B3-C7CD-407B-86E3-DBFCB75DFC5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95550" y="9658350"/>
          <a:ext cx="381000" cy="535401"/>
        </a:xfrm>
        <a:prstGeom prst="rect">
          <a:avLst/>
        </a:prstGeom>
      </xdr:spPr>
    </xdr:pic>
    <xdr:clientData/>
  </xdr:twoCellAnchor>
  <xdr:twoCellAnchor editAs="oneCell">
    <xdr:from>
      <xdr:col>3</xdr:col>
      <xdr:colOff>514350</xdr:colOff>
      <xdr:row>11</xdr:row>
      <xdr:rowOff>800100</xdr:rowOff>
    </xdr:from>
    <xdr:to>
      <xdr:col>3</xdr:col>
      <xdr:colOff>895350</xdr:colOff>
      <xdr:row>11</xdr:row>
      <xdr:rowOff>1335501</xdr:rowOff>
    </xdr:to>
    <xdr:pic>
      <xdr:nvPicPr>
        <xdr:cNvPr id="8" name="Image 7">
          <a:extLst>
            <a:ext uri="{FF2B5EF4-FFF2-40B4-BE49-F238E27FC236}">
              <a16:creationId xmlns:a16="http://schemas.microsoft.com/office/drawing/2014/main" id="{099C9292-0845-4129-A002-F1F0E1DC135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95550" y="11391900"/>
          <a:ext cx="381000" cy="5354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252830</xdr:colOff>
      <xdr:row>11</xdr:row>
      <xdr:rowOff>61820</xdr:rowOff>
    </xdr:from>
    <xdr:to>
      <xdr:col>3</xdr:col>
      <xdr:colOff>633830</xdr:colOff>
      <xdr:row>11</xdr:row>
      <xdr:rowOff>597221</xdr:rowOff>
    </xdr:to>
    <xdr:pic>
      <xdr:nvPicPr>
        <xdr:cNvPr id="3" name="Image 2">
          <a:extLst>
            <a:ext uri="{FF2B5EF4-FFF2-40B4-BE49-F238E27FC236}">
              <a16:creationId xmlns:a16="http://schemas.microsoft.com/office/drawing/2014/main" id="{688AF1D5-A982-4B5B-A4D9-78FC31B9C8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8330" y="8015195"/>
          <a:ext cx="381000" cy="535401"/>
        </a:xfrm>
        <a:prstGeom prst="rect">
          <a:avLst/>
        </a:prstGeom>
      </xdr:spPr>
    </xdr:pic>
    <xdr:clientData/>
  </xdr:twoCellAnchor>
  <xdr:twoCellAnchor editAs="oneCell">
    <xdr:from>
      <xdr:col>3</xdr:col>
      <xdr:colOff>222250</xdr:colOff>
      <xdr:row>6</xdr:row>
      <xdr:rowOff>918481</xdr:rowOff>
    </xdr:from>
    <xdr:to>
      <xdr:col>3</xdr:col>
      <xdr:colOff>634377</xdr:colOff>
      <xdr:row>6</xdr:row>
      <xdr:rowOff>1319686</xdr:rowOff>
    </xdr:to>
    <xdr:pic>
      <xdr:nvPicPr>
        <xdr:cNvPr id="4" name="Image 3">
          <a:extLst>
            <a:ext uri="{FF2B5EF4-FFF2-40B4-BE49-F238E27FC236}">
              <a16:creationId xmlns:a16="http://schemas.microsoft.com/office/drawing/2014/main" id="{CBC16A11-05FC-434C-9267-7E7C66509F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7750" y="2013856"/>
          <a:ext cx="412127" cy="401205"/>
        </a:xfrm>
        <a:prstGeom prst="rect">
          <a:avLst/>
        </a:prstGeom>
      </xdr:spPr>
    </xdr:pic>
    <xdr:clientData/>
  </xdr:twoCellAnchor>
  <xdr:twoCellAnchor editAs="oneCell">
    <xdr:from>
      <xdr:col>3</xdr:col>
      <xdr:colOff>284661</xdr:colOff>
      <xdr:row>8</xdr:row>
      <xdr:rowOff>79375</xdr:rowOff>
    </xdr:from>
    <xdr:to>
      <xdr:col>3</xdr:col>
      <xdr:colOff>544097</xdr:colOff>
      <xdr:row>8</xdr:row>
      <xdr:rowOff>396657</xdr:rowOff>
    </xdr:to>
    <xdr:pic>
      <xdr:nvPicPr>
        <xdr:cNvPr id="5" name="Image 4">
          <a:extLst>
            <a:ext uri="{FF2B5EF4-FFF2-40B4-BE49-F238E27FC236}">
              <a16:creationId xmlns:a16="http://schemas.microsoft.com/office/drawing/2014/main" id="{F8DA1C11-35BE-4E33-A30B-ABFAA7BD2A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0161" y="4048125"/>
          <a:ext cx="259436" cy="317282"/>
        </a:xfrm>
        <a:prstGeom prst="rect">
          <a:avLst/>
        </a:prstGeom>
      </xdr:spPr>
    </xdr:pic>
    <xdr:clientData/>
  </xdr:twoCellAnchor>
  <xdr:twoCellAnchor editAs="oneCell">
    <xdr:from>
      <xdr:col>3</xdr:col>
      <xdr:colOff>318597</xdr:colOff>
      <xdr:row>7</xdr:row>
      <xdr:rowOff>426293</xdr:rowOff>
    </xdr:from>
    <xdr:to>
      <xdr:col>3</xdr:col>
      <xdr:colOff>672159</xdr:colOff>
      <xdr:row>7</xdr:row>
      <xdr:rowOff>767068</xdr:rowOff>
    </xdr:to>
    <xdr:pic>
      <xdr:nvPicPr>
        <xdr:cNvPr id="6" name="Image 5">
          <a:extLst>
            <a:ext uri="{FF2B5EF4-FFF2-40B4-BE49-F238E27FC236}">
              <a16:creationId xmlns:a16="http://schemas.microsoft.com/office/drawing/2014/main" id="{9BD9A462-83E9-40DC-B8CB-2DDFFE1D976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14097" y="3252043"/>
          <a:ext cx="353562" cy="340775"/>
        </a:xfrm>
        <a:prstGeom prst="rect">
          <a:avLst/>
        </a:prstGeom>
      </xdr:spPr>
    </xdr:pic>
    <xdr:clientData/>
  </xdr:twoCellAnchor>
  <xdr:twoCellAnchor editAs="oneCell">
    <xdr:from>
      <xdr:col>3</xdr:col>
      <xdr:colOff>212007</xdr:colOff>
      <xdr:row>9</xdr:row>
      <xdr:rowOff>100659</xdr:rowOff>
    </xdr:from>
    <xdr:to>
      <xdr:col>3</xdr:col>
      <xdr:colOff>647436</xdr:colOff>
      <xdr:row>9</xdr:row>
      <xdr:rowOff>522782</xdr:rowOff>
    </xdr:to>
    <xdr:pic>
      <xdr:nvPicPr>
        <xdr:cNvPr id="7" name="Image 6">
          <a:extLst>
            <a:ext uri="{FF2B5EF4-FFF2-40B4-BE49-F238E27FC236}">
              <a16:creationId xmlns:a16="http://schemas.microsoft.com/office/drawing/2014/main" id="{88982016-0CD2-42F6-A31F-3F283081A51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07507" y="4894909"/>
          <a:ext cx="435429" cy="422123"/>
        </a:xfrm>
        <a:prstGeom prst="rect">
          <a:avLst/>
        </a:prstGeom>
      </xdr:spPr>
    </xdr:pic>
    <xdr:clientData/>
  </xdr:twoCellAnchor>
  <xdr:twoCellAnchor editAs="oneCell">
    <xdr:from>
      <xdr:col>3</xdr:col>
      <xdr:colOff>218813</xdr:colOff>
      <xdr:row>10</xdr:row>
      <xdr:rowOff>1125154</xdr:rowOff>
    </xdr:from>
    <xdr:to>
      <xdr:col>3</xdr:col>
      <xdr:colOff>599812</xdr:colOff>
      <xdr:row>10</xdr:row>
      <xdr:rowOff>1400494</xdr:rowOff>
    </xdr:to>
    <xdr:pic>
      <xdr:nvPicPr>
        <xdr:cNvPr id="8" name="Image 7">
          <a:extLst>
            <a:ext uri="{FF2B5EF4-FFF2-40B4-BE49-F238E27FC236}">
              <a16:creationId xmlns:a16="http://schemas.microsoft.com/office/drawing/2014/main" id="{BE8D8B3C-1218-4103-A417-A5C55BC33B5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14313" y="6998904"/>
          <a:ext cx="380999" cy="2753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252830</xdr:colOff>
      <xdr:row>10</xdr:row>
      <xdr:rowOff>2856</xdr:rowOff>
    </xdr:from>
    <xdr:to>
      <xdr:col>3</xdr:col>
      <xdr:colOff>633830</xdr:colOff>
      <xdr:row>10</xdr:row>
      <xdr:rowOff>538257</xdr:rowOff>
    </xdr:to>
    <xdr:pic>
      <xdr:nvPicPr>
        <xdr:cNvPr id="3" name="Image 2">
          <a:extLst>
            <a:ext uri="{FF2B5EF4-FFF2-40B4-BE49-F238E27FC236}">
              <a16:creationId xmlns:a16="http://schemas.microsoft.com/office/drawing/2014/main" id="{D6610F0B-5B34-4853-88D9-3071CDCC85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8330" y="6724785"/>
          <a:ext cx="381000" cy="535401"/>
        </a:xfrm>
        <a:prstGeom prst="rect">
          <a:avLst/>
        </a:prstGeom>
      </xdr:spPr>
    </xdr:pic>
    <xdr:clientData/>
  </xdr:twoCellAnchor>
  <xdr:twoCellAnchor editAs="oneCell">
    <xdr:from>
      <xdr:col>3</xdr:col>
      <xdr:colOff>217714</xdr:colOff>
      <xdr:row>6</xdr:row>
      <xdr:rowOff>884463</xdr:rowOff>
    </xdr:from>
    <xdr:to>
      <xdr:col>3</xdr:col>
      <xdr:colOff>629841</xdr:colOff>
      <xdr:row>6</xdr:row>
      <xdr:rowOff>1285668</xdr:rowOff>
    </xdr:to>
    <xdr:pic>
      <xdr:nvPicPr>
        <xdr:cNvPr id="4" name="Image 3">
          <a:extLst>
            <a:ext uri="{FF2B5EF4-FFF2-40B4-BE49-F238E27FC236}">
              <a16:creationId xmlns:a16="http://schemas.microsoft.com/office/drawing/2014/main" id="{D4194963-3E79-44FA-8EBF-555C6003F2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3214" y="2000249"/>
          <a:ext cx="412127" cy="401205"/>
        </a:xfrm>
        <a:prstGeom prst="rect">
          <a:avLst/>
        </a:prstGeom>
      </xdr:spPr>
    </xdr:pic>
    <xdr:clientData/>
  </xdr:twoCellAnchor>
  <xdr:twoCellAnchor editAs="oneCell">
    <xdr:from>
      <xdr:col>3</xdr:col>
      <xdr:colOff>252910</xdr:colOff>
      <xdr:row>7</xdr:row>
      <xdr:rowOff>81643</xdr:rowOff>
    </xdr:from>
    <xdr:to>
      <xdr:col>3</xdr:col>
      <xdr:colOff>512346</xdr:colOff>
      <xdr:row>7</xdr:row>
      <xdr:rowOff>398925</xdr:rowOff>
    </xdr:to>
    <xdr:pic>
      <xdr:nvPicPr>
        <xdr:cNvPr id="5" name="Image 4">
          <a:extLst>
            <a:ext uri="{FF2B5EF4-FFF2-40B4-BE49-F238E27FC236}">
              <a16:creationId xmlns:a16="http://schemas.microsoft.com/office/drawing/2014/main" id="{4B1E3D4B-EB3F-4074-8C21-92A8729EAF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48410" y="2911929"/>
          <a:ext cx="259436" cy="317282"/>
        </a:xfrm>
        <a:prstGeom prst="rect">
          <a:avLst/>
        </a:prstGeom>
      </xdr:spPr>
    </xdr:pic>
    <xdr:clientData/>
  </xdr:twoCellAnchor>
  <xdr:twoCellAnchor editAs="oneCell">
    <xdr:from>
      <xdr:col>3</xdr:col>
      <xdr:colOff>171185</xdr:colOff>
      <xdr:row>9</xdr:row>
      <xdr:rowOff>53035</xdr:rowOff>
    </xdr:from>
    <xdr:to>
      <xdr:col>3</xdr:col>
      <xdr:colOff>606614</xdr:colOff>
      <xdr:row>9</xdr:row>
      <xdr:rowOff>475158</xdr:rowOff>
    </xdr:to>
    <xdr:pic>
      <xdr:nvPicPr>
        <xdr:cNvPr id="7" name="Image 6">
          <a:extLst>
            <a:ext uri="{FF2B5EF4-FFF2-40B4-BE49-F238E27FC236}">
              <a16:creationId xmlns:a16="http://schemas.microsoft.com/office/drawing/2014/main" id="{587A56D8-2E9D-42B8-86EA-2AF5E1F4D1E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66685" y="5768035"/>
          <a:ext cx="435429" cy="422123"/>
        </a:xfrm>
        <a:prstGeom prst="rect">
          <a:avLst/>
        </a:prstGeom>
      </xdr:spPr>
    </xdr:pic>
    <xdr:clientData/>
  </xdr:twoCellAnchor>
  <xdr:twoCellAnchor editAs="oneCell">
    <xdr:from>
      <xdr:col>3</xdr:col>
      <xdr:colOff>252831</xdr:colOff>
      <xdr:row>8</xdr:row>
      <xdr:rowOff>1066190</xdr:rowOff>
    </xdr:from>
    <xdr:to>
      <xdr:col>3</xdr:col>
      <xdr:colOff>633830</xdr:colOff>
      <xdr:row>8</xdr:row>
      <xdr:rowOff>1341530</xdr:rowOff>
    </xdr:to>
    <xdr:pic>
      <xdr:nvPicPr>
        <xdr:cNvPr id="8" name="Image 7">
          <a:extLst>
            <a:ext uri="{FF2B5EF4-FFF2-40B4-BE49-F238E27FC236}">
              <a16:creationId xmlns:a16="http://schemas.microsoft.com/office/drawing/2014/main" id="{AEE234A0-2D34-4568-B154-845C0D4F3E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48331" y="4699297"/>
          <a:ext cx="380999" cy="2753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222250</xdr:colOff>
      <xdr:row>7</xdr:row>
      <xdr:rowOff>144911</xdr:rowOff>
    </xdr:from>
    <xdr:to>
      <xdr:col>3</xdr:col>
      <xdr:colOff>634377</xdr:colOff>
      <xdr:row>7</xdr:row>
      <xdr:rowOff>546116</xdr:rowOff>
    </xdr:to>
    <xdr:pic>
      <xdr:nvPicPr>
        <xdr:cNvPr id="3" name="Image 2">
          <a:extLst>
            <a:ext uri="{FF2B5EF4-FFF2-40B4-BE49-F238E27FC236}">
              <a16:creationId xmlns:a16="http://schemas.microsoft.com/office/drawing/2014/main" id="{B45ED365-1063-429D-914F-01F9225555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917" y="2134578"/>
          <a:ext cx="412127" cy="401205"/>
        </a:xfrm>
        <a:prstGeom prst="rect">
          <a:avLst/>
        </a:prstGeom>
      </xdr:spPr>
    </xdr:pic>
    <xdr:clientData/>
  </xdr:twoCellAnchor>
  <xdr:twoCellAnchor editAs="oneCell">
    <xdr:from>
      <xdr:col>3</xdr:col>
      <xdr:colOff>230151</xdr:colOff>
      <xdr:row>6</xdr:row>
      <xdr:rowOff>412749</xdr:rowOff>
    </xdr:from>
    <xdr:to>
      <xdr:col>3</xdr:col>
      <xdr:colOff>553055</xdr:colOff>
      <xdr:row>6</xdr:row>
      <xdr:rowOff>724844</xdr:rowOff>
    </xdr:to>
    <xdr:pic>
      <xdr:nvPicPr>
        <xdr:cNvPr id="4" name="Image 3">
          <a:extLst>
            <a:ext uri="{FF2B5EF4-FFF2-40B4-BE49-F238E27FC236}">
              <a16:creationId xmlns:a16="http://schemas.microsoft.com/office/drawing/2014/main" id="{0ADADE0D-403B-4E11-A0DC-89091D86BB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9818" y="1386416"/>
          <a:ext cx="322904" cy="312095"/>
        </a:xfrm>
        <a:prstGeom prst="rect">
          <a:avLst/>
        </a:prstGeom>
      </xdr:spPr>
    </xdr:pic>
    <xdr:clientData/>
  </xdr:twoCellAnchor>
  <xdr:twoCellAnchor editAs="oneCell">
    <xdr:from>
      <xdr:col>3</xdr:col>
      <xdr:colOff>239540</xdr:colOff>
      <xdr:row>8</xdr:row>
      <xdr:rowOff>1296984</xdr:rowOff>
    </xdr:from>
    <xdr:to>
      <xdr:col>3</xdr:col>
      <xdr:colOff>578109</xdr:colOff>
      <xdr:row>8</xdr:row>
      <xdr:rowOff>1623778</xdr:rowOff>
    </xdr:to>
    <xdr:pic>
      <xdr:nvPicPr>
        <xdr:cNvPr id="5" name="Image 4">
          <a:extLst>
            <a:ext uri="{FF2B5EF4-FFF2-40B4-BE49-F238E27FC236}">
              <a16:creationId xmlns:a16="http://schemas.microsoft.com/office/drawing/2014/main" id="{39301FDF-C44B-4112-AF6D-81056FDED0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9207" y="4228567"/>
          <a:ext cx="338569" cy="3267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228600</xdr:colOff>
      <xdr:row>7</xdr:row>
      <xdr:rowOff>348112</xdr:rowOff>
    </xdr:from>
    <xdr:to>
      <xdr:col>3</xdr:col>
      <xdr:colOff>640727</xdr:colOff>
      <xdr:row>7</xdr:row>
      <xdr:rowOff>749317</xdr:rowOff>
    </xdr:to>
    <xdr:pic>
      <xdr:nvPicPr>
        <xdr:cNvPr id="3" name="Image 2">
          <a:extLst>
            <a:ext uri="{FF2B5EF4-FFF2-40B4-BE49-F238E27FC236}">
              <a16:creationId xmlns:a16="http://schemas.microsoft.com/office/drawing/2014/main" id="{E1F74D7A-1B75-4D8B-9D53-C86B9825BC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8850" y="3624712"/>
          <a:ext cx="412127" cy="401205"/>
        </a:xfrm>
        <a:prstGeom prst="rect">
          <a:avLst/>
        </a:prstGeom>
      </xdr:spPr>
    </xdr:pic>
    <xdr:clientData/>
  </xdr:twoCellAnchor>
  <xdr:twoCellAnchor editAs="oneCell">
    <xdr:from>
      <xdr:col>3</xdr:col>
      <xdr:colOff>241657</xdr:colOff>
      <xdr:row>8</xdr:row>
      <xdr:rowOff>1379535</xdr:rowOff>
    </xdr:from>
    <xdr:to>
      <xdr:col>3</xdr:col>
      <xdr:colOff>580226</xdr:colOff>
      <xdr:row>8</xdr:row>
      <xdr:rowOff>1706329</xdr:rowOff>
    </xdr:to>
    <xdr:pic>
      <xdr:nvPicPr>
        <xdr:cNvPr id="5" name="Image 4">
          <a:extLst>
            <a:ext uri="{FF2B5EF4-FFF2-40B4-BE49-F238E27FC236}">
              <a16:creationId xmlns:a16="http://schemas.microsoft.com/office/drawing/2014/main" id="{E3E2497F-03A3-4A5A-BB9B-02E5E91BBC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1907" y="5875335"/>
          <a:ext cx="338569" cy="326794"/>
        </a:xfrm>
        <a:prstGeom prst="rect">
          <a:avLst/>
        </a:prstGeom>
      </xdr:spPr>
    </xdr:pic>
    <xdr:clientData/>
  </xdr:twoCellAnchor>
  <xdr:twoCellAnchor editAs="oneCell">
    <xdr:from>
      <xdr:col>3</xdr:col>
      <xdr:colOff>171450</xdr:colOff>
      <xdr:row>6</xdr:row>
      <xdr:rowOff>1333500</xdr:rowOff>
    </xdr:from>
    <xdr:to>
      <xdr:col>3</xdr:col>
      <xdr:colOff>579762</xdr:colOff>
      <xdr:row>6</xdr:row>
      <xdr:rowOff>1729885</xdr:rowOff>
    </xdr:to>
    <xdr:pic>
      <xdr:nvPicPr>
        <xdr:cNvPr id="6" name="Image 5">
          <a:extLst>
            <a:ext uri="{FF2B5EF4-FFF2-40B4-BE49-F238E27FC236}">
              <a16:creationId xmlns:a16="http://schemas.microsoft.com/office/drawing/2014/main" id="{66A48575-01E7-458F-A118-32DFC2D96C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71700" y="2381250"/>
          <a:ext cx="408312" cy="3963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234306</xdr:colOff>
      <xdr:row>9</xdr:row>
      <xdr:rowOff>394606</xdr:rowOff>
    </xdr:from>
    <xdr:to>
      <xdr:col>3</xdr:col>
      <xdr:colOff>646433</xdr:colOff>
      <xdr:row>9</xdr:row>
      <xdr:rowOff>795811</xdr:rowOff>
    </xdr:to>
    <xdr:pic>
      <xdr:nvPicPr>
        <xdr:cNvPr id="3" name="Image 2">
          <a:extLst>
            <a:ext uri="{FF2B5EF4-FFF2-40B4-BE49-F238E27FC236}">
              <a16:creationId xmlns:a16="http://schemas.microsoft.com/office/drawing/2014/main" id="{860856CA-1CA8-41B9-B160-740252685D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4556" y="6623956"/>
          <a:ext cx="412127" cy="401205"/>
        </a:xfrm>
        <a:prstGeom prst="rect">
          <a:avLst/>
        </a:prstGeom>
      </xdr:spPr>
    </xdr:pic>
    <xdr:clientData/>
  </xdr:twoCellAnchor>
  <xdr:twoCellAnchor editAs="oneCell">
    <xdr:from>
      <xdr:col>3</xdr:col>
      <xdr:colOff>296717</xdr:colOff>
      <xdr:row>6</xdr:row>
      <xdr:rowOff>990600</xdr:rowOff>
    </xdr:from>
    <xdr:to>
      <xdr:col>3</xdr:col>
      <xdr:colOff>556153</xdr:colOff>
      <xdr:row>6</xdr:row>
      <xdr:rowOff>1307882</xdr:rowOff>
    </xdr:to>
    <xdr:pic>
      <xdr:nvPicPr>
        <xdr:cNvPr id="4" name="Image 3">
          <a:extLst>
            <a:ext uri="{FF2B5EF4-FFF2-40B4-BE49-F238E27FC236}">
              <a16:creationId xmlns:a16="http://schemas.microsoft.com/office/drawing/2014/main" id="{92CDA54D-34A3-4C7E-9A19-7314325BBB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96967" y="2038350"/>
          <a:ext cx="259436" cy="317282"/>
        </a:xfrm>
        <a:prstGeom prst="rect">
          <a:avLst/>
        </a:prstGeom>
      </xdr:spPr>
    </xdr:pic>
    <xdr:clientData/>
  </xdr:twoCellAnchor>
  <xdr:twoCellAnchor editAs="oneCell">
    <xdr:from>
      <xdr:col>3</xdr:col>
      <xdr:colOff>244928</xdr:colOff>
      <xdr:row>7</xdr:row>
      <xdr:rowOff>1635968</xdr:rowOff>
    </xdr:from>
    <xdr:to>
      <xdr:col>3</xdr:col>
      <xdr:colOff>598490</xdr:colOff>
      <xdr:row>7</xdr:row>
      <xdr:rowOff>1976743</xdr:rowOff>
    </xdr:to>
    <xdr:pic>
      <xdr:nvPicPr>
        <xdr:cNvPr id="5" name="Image 4">
          <a:extLst>
            <a:ext uri="{FF2B5EF4-FFF2-40B4-BE49-F238E27FC236}">
              <a16:creationId xmlns:a16="http://schemas.microsoft.com/office/drawing/2014/main" id="{2B426781-0A4F-47C0-9921-060D147483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45178" y="4512518"/>
          <a:ext cx="353562" cy="340775"/>
        </a:xfrm>
        <a:prstGeom prst="rect">
          <a:avLst/>
        </a:prstGeom>
      </xdr:spPr>
    </xdr:pic>
    <xdr:clientData/>
  </xdr:twoCellAnchor>
  <xdr:twoCellAnchor editAs="oneCell">
    <xdr:from>
      <xdr:col>3</xdr:col>
      <xdr:colOff>266700</xdr:colOff>
      <xdr:row>8</xdr:row>
      <xdr:rowOff>192750</xdr:rowOff>
    </xdr:from>
    <xdr:to>
      <xdr:col>3</xdr:col>
      <xdr:colOff>675012</xdr:colOff>
      <xdr:row>8</xdr:row>
      <xdr:rowOff>589135</xdr:rowOff>
    </xdr:to>
    <xdr:pic>
      <xdr:nvPicPr>
        <xdr:cNvPr id="6" name="Image 5">
          <a:extLst>
            <a:ext uri="{FF2B5EF4-FFF2-40B4-BE49-F238E27FC236}">
              <a16:creationId xmlns:a16="http://schemas.microsoft.com/office/drawing/2014/main" id="{E81317F7-9B41-4F2B-858E-3CC106D272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66950" y="5583900"/>
          <a:ext cx="408312" cy="3963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254000</xdr:colOff>
      <xdr:row>8</xdr:row>
      <xdr:rowOff>219981</xdr:rowOff>
    </xdr:from>
    <xdr:to>
      <xdr:col>3</xdr:col>
      <xdr:colOff>666127</xdr:colOff>
      <xdr:row>8</xdr:row>
      <xdr:rowOff>621186</xdr:rowOff>
    </xdr:to>
    <xdr:pic>
      <xdr:nvPicPr>
        <xdr:cNvPr id="3" name="Image 2">
          <a:extLst>
            <a:ext uri="{FF2B5EF4-FFF2-40B4-BE49-F238E27FC236}">
              <a16:creationId xmlns:a16="http://schemas.microsoft.com/office/drawing/2014/main" id="{D9905EFE-23BD-4A14-8B71-9F2F29B127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8375" y="5125356"/>
          <a:ext cx="412127" cy="401205"/>
        </a:xfrm>
        <a:prstGeom prst="rect">
          <a:avLst/>
        </a:prstGeom>
      </xdr:spPr>
    </xdr:pic>
    <xdr:clientData/>
  </xdr:twoCellAnchor>
  <xdr:twoCellAnchor editAs="oneCell">
    <xdr:from>
      <xdr:col>3</xdr:col>
      <xdr:colOff>379911</xdr:colOff>
      <xdr:row>7</xdr:row>
      <xdr:rowOff>889000</xdr:rowOff>
    </xdr:from>
    <xdr:to>
      <xdr:col>3</xdr:col>
      <xdr:colOff>639347</xdr:colOff>
      <xdr:row>7</xdr:row>
      <xdr:rowOff>1206282</xdr:rowOff>
    </xdr:to>
    <xdr:pic>
      <xdr:nvPicPr>
        <xdr:cNvPr id="4" name="Image 3">
          <a:extLst>
            <a:ext uri="{FF2B5EF4-FFF2-40B4-BE49-F238E27FC236}">
              <a16:creationId xmlns:a16="http://schemas.microsoft.com/office/drawing/2014/main" id="{29998825-F83C-4EFA-8EBC-031A8D440A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64286" y="4238625"/>
          <a:ext cx="259436" cy="317282"/>
        </a:xfrm>
        <a:prstGeom prst="rect">
          <a:avLst/>
        </a:prstGeom>
      </xdr:spPr>
    </xdr:pic>
    <xdr:clientData/>
  </xdr:twoCellAnchor>
  <xdr:twoCellAnchor editAs="oneCell">
    <xdr:from>
      <xdr:col>3</xdr:col>
      <xdr:colOff>350347</xdr:colOff>
      <xdr:row>9</xdr:row>
      <xdr:rowOff>1648668</xdr:rowOff>
    </xdr:from>
    <xdr:to>
      <xdr:col>3</xdr:col>
      <xdr:colOff>703909</xdr:colOff>
      <xdr:row>9</xdr:row>
      <xdr:rowOff>1989443</xdr:rowOff>
    </xdr:to>
    <xdr:pic>
      <xdr:nvPicPr>
        <xdr:cNvPr id="5" name="Image 4">
          <a:extLst>
            <a:ext uri="{FF2B5EF4-FFF2-40B4-BE49-F238E27FC236}">
              <a16:creationId xmlns:a16="http://schemas.microsoft.com/office/drawing/2014/main" id="{C22CBE67-2BB4-4643-9C42-3FA6D5C99A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4722" y="7522418"/>
          <a:ext cx="353562" cy="340775"/>
        </a:xfrm>
        <a:prstGeom prst="rect">
          <a:avLst/>
        </a:prstGeom>
      </xdr:spPr>
    </xdr:pic>
    <xdr:clientData/>
  </xdr:twoCellAnchor>
  <xdr:twoCellAnchor editAs="oneCell">
    <xdr:from>
      <xdr:col>3</xdr:col>
      <xdr:colOff>244794</xdr:colOff>
      <xdr:row>6</xdr:row>
      <xdr:rowOff>1183821</xdr:rowOff>
    </xdr:from>
    <xdr:to>
      <xdr:col>3</xdr:col>
      <xdr:colOff>561242</xdr:colOff>
      <xdr:row>6</xdr:row>
      <xdr:rowOff>1491478</xdr:rowOff>
    </xdr:to>
    <xdr:pic>
      <xdr:nvPicPr>
        <xdr:cNvPr id="6" name="Image 5">
          <a:extLst>
            <a:ext uri="{FF2B5EF4-FFF2-40B4-BE49-F238E27FC236}">
              <a16:creationId xmlns:a16="http://schemas.microsoft.com/office/drawing/2014/main" id="{A85A0D1A-7267-440C-9CF2-3CF0556250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29169" y="2422071"/>
          <a:ext cx="316448" cy="30765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466725</xdr:colOff>
      <xdr:row>0</xdr:row>
      <xdr:rowOff>66675</xdr:rowOff>
    </xdr:from>
    <xdr:ext cx="1114425" cy="609600"/>
    <xdr:pic>
      <xdr:nvPicPr>
        <xdr:cNvPr id="2" name="image1.jpg">
          <a:extLst>
            <a:ext uri="{FF2B5EF4-FFF2-40B4-BE49-F238E27FC236}">
              <a16:creationId xmlns:a16="http://schemas.microsoft.com/office/drawing/2014/main" id="{00000000-0008-0000-2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222250</xdr:colOff>
      <xdr:row>7</xdr:row>
      <xdr:rowOff>238125</xdr:rowOff>
    </xdr:from>
    <xdr:to>
      <xdr:col>3</xdr:col>
      <xdr:colOff>634377</xdr:colOff>
      <xdr:row>7</xdr:row>
      <xdr:rowOff>639330</xdr:rowOff>
    </xdr:to>
    <xdr:pic>
      <xdr:nvPicPr>
        <xdr:cNvPr id="3" name="Image 2">
          <a:extLst>
            <a:ext uri="{FF2B5EF4-FFF2-40B4-BE49-F238E27FC236}">
              <a16:creationId xmlns:a16="http://schemas.microsoft.com/office/drawing/2014/main" id="{A2C0C904-31C0-412B-8218-675176482A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0" y="2254250"/>
          <a:ext cx="412127" cy="401205"/>
        </a:xfrm>
        <a:prstGeom prst="rect">
          <a:avLst/>
        </a:prstGeom>
      </xdr:spPr>
    </xdr:pic>
    <xdr:clientData/>
  </xdr:twoCellAnchor>
  <xdr:twoCellAnchor editAs="oneCell">
    <xdr:from>
      <xdr:col>3</xdr:col>
      <xdr:colOff>202180</xdr:colOff>
      <xdr:row>6</xdr:row>
      <xdr:rowOff>59243</xdr:rowOff>
    </xdr:from>
    <xdr:to>
      <xdr:col>3</xdr:col>
      <xdr:colOff>697330</xdr:colOff>
      <xdr:row>6</xdr:row>
      <xdr:rowOff>360507</xdr:rowOff>
    </xdr:to>
    <xdr:pic>
      <xdr:nvPicPr>
        <xdr:cNvPr id="4" name="Image 3">
          <a:extLst>
            <a:ext uri="{FF2B5EF4-FFF2-40B4-BE49-F238E27FC236}">
              <a16:creationId xmlns:a16="http://schemas.microsoft.com/office/drawing/2014/main" id="{106B3D4D-61BF-4378-B214-EC690C711D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38930" y="1011743"/>
          <a:ext cx="495150" cy="3012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466725</xdr:colOff>
      <xdr:row>0</xdr:row>
      <xdr:rowOff>66675</xdr:rowOff>
    </xdr:from>
    <xdr:ext cx="1114425" cy="609600"/>
    <xdr:pic>
      <xdr:nvPicPr>
        <xdr:cNvPr id="2" name="image1.jpg">
          <a:extLst>
            <a:ext uri="{FF2B5EF4-FFF2-40B4-BE49-F238E27FC236}">
              <a16:creationId xmlns:a16="http://schemas.microsoft.com/office/drawing/2014/main" id="{00000000-0008-0000-2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275581</xdr:colOff>
      <xdr:row>8</xdr:row>
      <xdr:rowOff>300281</xdr:rowOff>
    </xdr:from>
    <xdr:to>
      <xdr:col>3</xdr:col>
      <xdr:colOff>687708</xdr:colOff>
      <xdr:row>8</xdr:row>
      <xdr:rowOff>701486</xdr:rowOff>
    </xdr:to>
    <xdr:pic>
      <xdr:nvPicPr>
        <xdr:cNvPr id="3" name="Image 2">
          <a:extLst>
            <a:ext uri="{FF2B5EF4-FFF2-40B4-BE49-F238E27FC236}">
              <a16:creationId xmlns:a16="http://schemas.microsoft.com/office/drawing/2014/main" id="{A853FE58-B00C-4AFD-A4D2-CFB971D2E1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2331" y="6412156"/>
          <a:ext cx="412127" cy="401205"/>
        </a:xfrm>
        <a:prstGeom prst="rect">
          <a:avLst/>
        </a:prstGeom>
      </xdr:spPr>
    </xdr:pic>
    <xdr:clientData/>
  </xdr:twoCellAnchor>
  <xdr:twoCellAnchor editAs="oneCell">
    <xdr:from>
      <xdr:col>3</xdr:col>
      <xdr:colOff>255511</xdr:colOff>
      <xdr:row>10</xdr:row>
      <xdr:rowOff>343649</xdr:rowOff>
    </xdr:from>
    <xdr:to>
      <xdr:col>3</xdr:col>
      <xdr:colOff>750661</xdr:colOff>
      <xdr:row>10</xdr:row>
      <xdr:rowOff>644913</xdr:rowOff>
    </xdr:to>
    <xdr:pic>
      <xdr:nvPicPr>
        <xdr:cNvPr id="4" name="Image 3">
          <a:extLst>
            <a:ext uri="{FF2B5EF4-FFF2-40B4-BE49-F238E27FC236}">
              <a16:creationId xmlns:a16="http://schemas.microsoft.com/office/drawing/2014/main" id="{FDB9567C-D2CC-4F7C-AB3F-ED7E5BBD77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2261" y="8963774"/>
          <a:ext cx="495150" cy="301264"/>
        </a:xfrm>
        <a:prstGeom prst="rect">
          <a:avLst/>
        </a:prstGeom>
      </xdr:spPr>
    </xdr:pic>
    <xdr:clientData/>
  </xdr:twoCellAnchor>
  <xdr:twoCellAnchor editAs="oneCell">
    <xdr:from>
      <xdr:col>3</xdr:col>
      <xdr:colOff>238125</xdr:colOff>
      <xdr:row>6</xdr:row>
      <xdr:rowOff>1508125</xdr:rowOff>
    </xdr:from>
    <xdr:to>
      <xdr:col>3</xdr:col>
      <xdr:colOff>646437</xdr:colOff>
      <xdr:row>6</xdr:row>
      <xdr:rowOff>1904510</xdr:rowOff>
    </xdr:to>
    <xdr:pic>
      <xdr:nvPicPr>
        <xdr:cNvPr id="5" name="Image 4">
          <a:extLst>
            <a:ext uri="{FF2B5EF4-FFF2-40B4-BE49-F238E27FC236}">
              <a16:creationId xmlns:a16="http://schemas.microsoft.com/office/drawing/2014/main" id="{3AC2087A-9282-46A7-9624-FA56CFBADF8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74875" y="3349625"/>
          <a:ext cx="408312" cy="396385"/>
        </a:xfrm>
        <a:prstGeom prst="rect">
          <a:avLst/>
        </a:prstGeom>
      </xdr:spPr>
    </xdr:pic>
    <xdr:clientData/>
  </xdr:twoCellAnchor>
  <xdr:twoCellAnchor editAs="oneCell">
    <xdr:from>
      <xdr:col>3</xdr:col>
      <xdr:colOff>217713</xdr:colOff>
      <xdr:row>7</xdr:row>
      <xdr:rowOff>895334</xdr:rowOff>
    </xdr:from>
    <xdr:to>
      <xdr:col>3</xdr:col>
      <xdr:colOff>653142</xdr:colOff>
      <xdr:row>7</xdr:row>
      <xdr:rowOff>1317457</xdr:rowOff>
    </xdr:to>
    <xdr:pic>
      <xdr:nvPicPr>
        <xdr:cNvPr id="6" name="Image 5">
          <a:extLst>
            <a:ext uri="{FF2B5EF4-FFF2-40B4-BE49-F238E27FC236}">
              <a16:creationId xmlns:a16="http://schemas.microsoft.com/office/drawing/2014/main" id="{EC807D2E-3E0E-4586-A3E3-D002FFAE8A1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54463" y="5038709"/>
          <a:ext cx="435429" cy="422123"/>
        </a:xfrm>
        <a:prstGeom prst="rect">
          <a:avLst/>
        </a:prstGeom>
      </xdr:spPr>
    </xdr:pic>
    <xdr:clientData/>
  </xdr:twoCellAnchor>
  <xdr:twoCellAnchor editAs="oneCell">
    <xdr:from>
      <xdr:col>3</xdr:col>
      <xdr:colOff>208644</xdr:colOff>
      <xdr:row>9</xdr:row>
      <xdr:rowOff>411704</xdr:rowOff>
    </xdr:from>
    <xdr:to>
      <xdr:col>3</xdr:col>
      <xdr:colOff>589643</xdr:colOff>
      <xdr:row>9</xdr:row>
      <xdr:rowOff>687044</xdr:rowOff>
    </xdr:to>
    <xdr:pic>
      <xdr:nvPicPr>
        <xdr:cNvPr id="7" name="Image 6">
          <a:extLst>
            <a:ext uri="{FF2B5EF4-FFF2-40B4-BE49-F238E27FC236}">
              <a16:creationId xmlns:a16="http://schemas.microsoft.com/office/drawing/2014/main" id="{A2150E42-8EEA-4660-8961-E8FF2C54723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45394" y="7666579"/>
          <a:ext cx="380999" cy="2753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2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217713</xdr:colOff>
      <xdr:row>9</xdr:row>
      <xdr:rowOff>107934</xdr:rowOff>
    </xdr:from>
    <xdr:to>
      <xdr:col>3</xdr:col>
      <xdr:colOff>653142</xdr:colOff>
      <xdr:row>9</xdr:row>
      <xdr:rowOff>530057</xdr:rowOff>
    </xdr:to>
    <xdr:pic>
      <xdr:nvPicPr>
        <xdr:cNvPr id="6" name="Image 5">
          <a:extLst>
            <a:ext uri="{FF2B5EF4-FFF2-40B4-BE49-F238E27FC236}">
              <a16:creationId xmlns:a16="http://schemas.microsoft.com/office/drawing/2014/main" id="{9F65D945-C9D2-41A3-9671-3A7F3AA699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6063" y="7499334"/>
          <a:ext cx="435429" cy="422123"/>
        </a:xfrm>
        <a:prstGeom prst="rect">
          <a:avLst/>
        </a:prstGeom>
      </xdr:spPr>
    </xdr:pic>
    <xdr:clientData/>
  </xdr:twoCellAnchor>
  <xdr:twoCellAnchor editAs="oneCell">
    <xdr:from>
      <xdr:col>3</xdr:col>
      <xdr:colOff>272144</xdr:colOff>
      <xdr:row>8</xdr:row>
      <xdr:rowOff>462504</xdr:rowOff>
    </xdr:from>
    <xdr:to>
      <xdr:col>3</xdr:col>
      <xdr:colOff>653143</xdr:colOff>
      <xdr:row>8</xdr:row>
      <xdr:rowOff>737844</xdr:rowOff>
    </xdr:to>
    <xdr:pic>
      <xdr:nvPicPr>
        <xdr:cNvPr id="7" name="Image 6">
          <a:extLst>
            <a:ext uri="{FF2B5EF4-FFF2-40B4-BE49-F238E27FC236}">
              <a16:creationId xmlns:a16="http://schemas.microsoft.com/office/drawing/2014/main" id="{ED7894B4-E204-44EA-82D5-75ED1708E2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0494" y="6272754"/>
          <a:ext cx="380999" cy="275340"/>
        </a:xfrm>
        <a:prstGeom prst="rect">
          <a:avLst/>
        </a:prstGeom>
      </xdr:spPr>
    </xdr:pic>
    <xdr:clientData/>
  </xdr:twoCellAnchor>
  <xdr:twoCellAnchor editAs="oneCell">
    <xdr:from>
      <xdr:col>3</xdr:col>
      <xdr:colOff>274863</xdr:colOff>
      <xdr:row>6</xdr:row>
      <xdr:rowOff>1479534</xdr:rowOff>
    </xdr:from>
    <xdr:to>
      <xdr:col>3</xdr:col>
      <xdr:colOff>710292</xdr:colOff>
      <xdr:row>6</xdr:row>
      <xdr:rowOff>1901657</xdr:rowOff>
    </xdr:to>
    <xdr:pic>
      <xdr:nvPicPr>
        <xdr:cNvPr id="8" name="Image 7">
          <a:extLst>
            <a:ext uri="{FF2B5EF4-FFF2-40B4-BE49-F238E27FC236}">
              <a16:creationId xmlns:a16="http://schemas.microsoft.com/office/drawing/2014/main" id="{DDDBD5A0-26F7-4903-95E8-22300C8AF0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3213" y="2774934"/>
          <a:ext cx="435429" cy="422123"/>
        </a:xfrm>
        <a:prstGeom prst="rect">
          <a:avLst/>
        </a:prstGeom>
      </xdr:spPr>
    </xdr:pic>
    <xdr:clientData/>
  </xdr:twoCellAnchor>
  <xdr:twoCellAnchor editAs="oneCell">
    <xdr:from>
      <xdr:col>3</xdr:col>
      <xdr:colOff>323850</xdr:colOff>
      <xdr:row>7</xdr:row>
      <xdr:rowOff>1028700</xdr:rowOff>
    </xdr:from>
    <xdr:to>
      <xdr:col>3</xdr:col>
      <xdr:colOff>583286</xdr:colOff>
      <xdr:row>7</xdr:row>
      <xdr:rowOff>1345982</xdr:rowOff>
    </xdr:to>
    <xdr:pic>
      <xdr:nvPicPr>
        <xdr:cNvPr id="9" name="Image 8">
          <a:extLst>
            <a:ext uri="{FF2B5EF4-FFF2-40B4-BE49-F238E27FC236}">
              <a16:creationId xmlns:a16="http://schemas.microsoft.com/office/drawing/2014/main" id="{9F10750C-BE8A-4316-ABD4-6AD49DB0926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62200" y="4933950"/>
          <a:ext cx="259436" cy="31728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3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174625</xdr:colOff>
      <xdr:row>6</xdr:row>
      <xdr:rowOff>1301750</xdr:rowOff>
    </xdr:from>
    <xdr:to>
      <xdr:col>3</xdr:col>
      <xdr:colOff>610054</xdr:colOff>
      <xdr:row>6</xdr:row>
      <xdr:rowOff>1723873</xdr:rowOff>
    </xdr:to>
    <xdr:pic>
      <xdr:nvPicPr>
        <xdr:cNvPr id="3" name="Image 2">
          <a:extLst>
            <a:ext uri="{FF2B5EF4-FFF2-40B4-BE49-F238E27FC236}">
              <a16:creationId xmlns:a16="http://schemas.microsoft.com/office/drawing/2014/main" id="{846828AA-5C97-4043-9107-8F248D6A1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0" y="2540000"/>
          <a:ext cx="435429" cy="422123"/>
        </a:xfrm>
        <a:prstGeom prst="rect">
          <a:avLst/>
        </a:prstGeom>
      </xdr:spPr>
    </xdr:pic>
    <xdr:clientData/>
  </xdr:twoCellAnchor>
  <xdr:twoCellAnchor editAs="oneCell">
    <xdr:from>
      <xdr:col>3</xdr:col>
      <xdr:colOff>292556</xdr:colOff>
      <xdr:row>7</xdr:row>
      <xdr:rowOff>357745</xdr:rowOff>
    </xdr:from>
    <xdr:to>
      <xdr:col>3</xdr:col>
      <xdr:colOff>673555</xdr:colOff>
      <xdr:row>7</xdr:row>
      <xdr:rowOff>633085</xdr:rowOff>
    </xdr:to>
    <xdr:pic>
      <xdr:nvPicPr>
        <xdr:cNvPr id="4" name="Image 3">
          <a:extLst>
            <a:ext uri="{FF2B5EF4-FFF2-40B4-BE49-F238E27FC236}">
              <a16:creationId xmlns:a16="http://schemas.microsoft.com/office/drawing/2014/main" id="{61A197E1-831F-4EC9-9BE2-C151B6E703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8681" y="3945495"/>
          <a:ext cx="380999" cy="2753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3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254000</xdr:colOff>
      <xdr:row>6</xdr:row>
      <xdr:rowOff>1111250</xdr:rowOff>
    </xdr:from>
    <xdr:to>
      <xdr:col>3</xdr:col>
      <xdr:colOff>689429</xdr:colOff>
      <xdr:row>6</xdr:row>
      <xdr:rowOff>1533373</xdr:rowOff>
    </xdr:to>
    <xdr:pic>
      <xdr:nvPicPr>
        <xdr:cNvPr id="3" name="Image 2">
          <a:extLst>
            <a:ext uri="{FF2B5EF4-FFF2-40B4-BE49-F238E27FC236}">
              <a16:creationId xmlns:a16="http://schemas.microsoft.com/office/drawing/2014/main" id="{77051D61-2750-4EAD-A8ED-AEA5B34CD3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0125" y="2349500"/>
          <a:ext cx="435429" cy="422123"/>
        </a:xfrm>
        <a:prstGeom prst="rect">
          <a:avLst/>
        </a:prstGeom>
      </xdr:spPr>
    </xdr:pic>
    <xdr:clientData/>
  </xdr:twoCellAnchor>
  <xdr:twoCellAnchor editAs="oneCell">
    <xdr:from>
      <xdr:col>3</xdr:col>
      <xdr:colOff>371931</xdr:colOff>
      <xdr:row>7</xdr:row>
      <xdr:rowOff>357745</xdr:rowOff>
    </xdr:from>
    <xdr:to>
      <xdr:col>3</xdr:col>
      <xdr:colOff>752930</xdr:colOff>
      <xdr:row>7</xdr:row>
      <xdr:rowOff>633085</xdr:rowOff>
    </xdr:to>
    <xdr:pic>
      <xdr:nvPicPr>
        <xdr:cNvPr id="4" name="Image 3">
          <a:extLst>
            <a:ext uri="{FF2B5EF4-FFF2-40B4-BE49-F238E27FC236}">
              <a16:creationId xmlns:a16="http://schemas.microsoft.com/office/drawing/2014/main" id="{06E44D24-355E-47D4-9356-E6399666EE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8056" y="3723245"/>
          <a:ext cx="380999" cy="2753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CD764-C0EA-4532-B5AB-DB241B5B5D6E}">
  <dimension ref="A1:Q1007"/>
  <sheetViews>
    <sheetView showGridLines="0" tabSelected="1" zoomScale="50" zoomScaleNormal="50" workbookViewId="0">
      <selection activeCell="F6" sqref="F6"/>
    </sheetView>
  </sheetViews>
  <sheetFormatPr baseColWidth="10" defaultColWidth="14.42578125" defaultRowHeight="15" x14ac:dyDescent="0.25"/>
  <cols>
    <col min="1" max="1" width="11.42578125" style="35" customWidth="1"/>
    <col min="2" max="2" width="27.28515625" style="35" customWidth="1"/>
    <col min="3" max="3" width="23.7109375" style="35" customWidth="1"/>
    <col min="4" max="4" width="29.85546875" style="35" customWidth="1"/>
    <col min="5" max="5" width="31" style="35" customWidth="1"/>
    <col min="6" max="6" width="47.5703125" style="35" customWidth="1"/>
    <col min="7" max="7" width="45.140625" style="35" customWidth="1"/>
    <col min="8" max="9" width="30.28515625" style="35" customWidth="1"/>
    <col min="10" max="10" width="29.28515625" style="35" customWidth="1"/>
    <col min="11" max="17" width="10.7109375" style="35" customWidth="1"/>
    <col min="18" max="16384" width="14.42578125" style="35"/>
  </cols>
  <sheetData>
    <row r="1" spans="1:17" x14ac:dyDescent="0.25">
      <c r="A1" s="3"/>
      <c r="B1" s="3"/>
      <c r="C1" s="3"/>
      <c r="D1" s="3"/>
      <c r="E1" s="3"/>
      <c r="F1" s="3"/>
      <c r="G1" s="3"/>
      <c r="H1" s="3"/>
      <c r="I1" s="3"/>
      <c r="J1" s="3"/>
      <c r="K1" s="3"/>
      <c r="L1" s="3"/>
      <c r="M1" s="3"/>
      <c r="N1" s="3"/>
      <c r="O1" s="3"/>
      <c r="P1" s="3"/>
      <c r="Q1" s="3"/>
    </row>
    <row r="2" spans="1:17" x14ac:dyDescent="0.25">
      <c r="A2" s="3"/>
      <c r="B2" s="3"/>
      <c r="C2" s="3"/>
      <c r="D2" s="22"/>
      <c r="E2" s="3"/>
      <c r="F2" s="3"/>
      <c r="G2" s="3"/>
      <c r="H2" s="3"/>
      <c r="I2" s="3"/>
      <c r="J2" s="3"/>
      <c r="K2" s="3"/>
      <c r="L2" s="3"/>
      <c r="M2" s="3"/>
      <c r="N2" s="3"/>
      <c r="O2" s="3"/>
      <c r="P2" s="3"/>
      <c r="Q2" s="3"/>
    </row>
    <row r="3" spans="1:17" ht="28.5" x14ac:dyDescent="0.45">
      <c r="A3" s="3"/>
      <c r="B3" s="89" t="s">
        <v>282</v>
      </c>
      <c r="C3" s="90"/>
      <c r="D3" s="90"/>
      <c r="E3" s="90"/>
      <c r="F3" s="90"/>
      <c r="G3" s="90"/>
      <c r="H3" s="3"/>
      <c r="I3" s="3"/>
      <c r="J3" s="3"/>
      <c r="K3" s="3"/>
      <c r="L3" s="3"/>
      <c r="M3" s="3"/>
      <c r="N3" s="3"/>
      <c r="O3" s="3"/>
      <c r="P3" s="3"/>
      <c r="Q3" s="3"/>
    </row>
    <row r="4" spans="1:17" ht="28.5" x14ac:dyDescent="0.45">
      <c r="A4" s="3"/>
      <c r="B4" s="91" t="s">
        <v>281</v>
      </c>
      <c r="C4" s="90"/>
      <c r="D4" s="90"/>
      <c r="E4" s="90"/>
      <c r="F4" s="90"/>
      <c r="G4" s="90"/>
      <c r="H4" s="3"/>
      <c r="I4" s="4"/>
      <c r="J4" s="3"/>
      <c r="K4" s="3"/>
      <c r="L4" s="3"/>
      <c r="M4" s="3"/>
      <c r="N4" s="3"/>
      <c r="O4" s="3"/>
      <c r="P4" s="3"/>
      <c r="Q4" s="3"/>
    </row>
    <row r="5" spans="1:17" ht="87" customHeight="1" x14ac:dyDescent="0.25">
      <c r="A5" s="3"/>
      <c r="B5" s="3"/>
      <c r="C5" s="3"/>
      <c r="D5" s="3"/>
      <c r="E5" s="3"/>
      <c r="F5" s="3"/>
      <c r="G5" s="3"/>
      <c r="H5" s="3"/>
      <c r="I5" s="3"/>
      <c r="J5" s="3"/>
      <c r="K5" s="3"/>
      <c r="L5" s="3"/>
      <c r="M5" s="3"/>
      <c r="N5" s="3"/>
      <c r="O5" s="3"/>
      <c r="P5" s="3"/>
      <c r="Q5" s="3"/>
    </row>
    <row r="6" spans="1:17" ht="18.75" x14ac:dyDescent="0.3">
      <c r="A6" s="3"/>
      <c r="B6" s="86" t="s">
        <v>283</v>
      </c>
      <c r="C6" s="86"/>
      <c r="D6" s="86"/>
      <c r="E6" s="86"/>
      <c r="F6" s="3"/>
      <c r="G6" s="86" t="s">
        <v>285</v>
      </c>
      <c r="H6" s="86"/>
      <c r="I6" s="86"/>
      <c r="J6" s="86"/>
      <c r="K6" s="3"/>
      <c r="L6" s="3"/>
      <c r="M6" s="3"/>
      <c r="N6" s="3"/>
      <c r="O6" s="3"/>
      <c r="P6" s="3"/>
      <c r="Q6" s="3"/>
    </row>
    <row r="7" spans="1:17" ht="286.5" customHeight="1" x14ac:dyDescent="0.25">
      <c r="A7" s="3"/>
      <c r="B7" s="87" t="s">
        <v>299</v>
      </c>
      <c r="C7" s="88"/>
      <c r="D7" s="88"/>
      <c r="E7" s="88"/>
      <c r="F7" s="3"/>
      <c r="G7" s="87" t="s">
        <v>287</v>
      </c>
      <c r="H7" s="88"/>
      <c r="I7" s="88"/>
      <c r="J7" s="88"/>
      <c r="K7" s="3"/>
      <c r="L7" s="3"/>
      <c r="M7" s="3"/>
      <c r="N7" s="3"/>
      <c r="O7" s="3"/>
      <c r="P7" s="3"/>
      <c r="Q7" s="3"/>
    </row>
    <row r="8" spans="1:17" x14ac:dyDescent="0.25">
      <c r="A8" s="3"/>
      <c r="B8" s="3"/>
      <c r="C8" s="3"/>
      <c r="D8" s="3"/>
      <c r="E8" s="3"/>
      <c r="F8" s="3"/>
      <c r="G8" s="3"/>
      <c r="H8" s="3"/>
      <c r="I8" s="3"/>
      <c r="J8" s="3"/>
      <c r="K8" s="3"/>
      <c r="L8" s="3"/>
      <c r="M8" s="3"/>
      <c r="N8" s="3"/>
      <c r="O8" s="3"/>
      <c r="P8" s="3"/>
      <c r="Q8" s="3"/>
    </row>
    <row r="9" spans="1:17" x14ac:dyDescent="0.25">
      <c r="A9" s="3"/>
      <c r="B9" s="3"/>
      <c r="C9" s="3"/>
      <c r="D9" s="3"/>
      <c r="E9" s="3"/>
      <c r="F9" s="3"/>
      <c r="G9" s="3"/>
      <c r="H9" s="3"/>
      <c r="I9" s="3"/>
      <c r="J9" s="3"/>
      <c r="K9" s="3"/>
      <c r="L9" s="3"/>
      <c r="M9" s="3"/>
      <c r="N9" s="3"/>
      <c r="O9" s="3"/>
      <c r="P9" s="3"/>
      <c r="Q9" s="3"/>
    </row>
    <row r="10" spans="1:17" ht="18.75" x14ac:dyDescent="0.3">
      <c r="A10" s="3"/>
      <c r="B10" s="85" t="s">
        <v>284</v>
      </c>
      <c r="C10" s="85"/>
      <c r="D10" s="85"/>
      <c r="E10" s="85"/>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39" customHeight="1" x14ac:dyDescent="0.25">
      <c r="A12" s="8"/>
      <c r="B12" s="65" t="s">
        <v>12</v>
      </c>
      <c r="C12" s="65" t="s">
        <v>13</v>
      </c>
      <c r="D12" s="65" t="s">
        <v>7</v>
      </c>
      <c r="E12" s="66" t="s">
        <v>14</v>
      </c>
      <c r="F12" s="66" t="s">
        <v>15</v>
      </c>
      <c r="G12" s="65" t="s">
        <v>16</v>
      </c>
      <c r="H12" s="67" t="s">
        <v>17</v>
      </c>
      <c r="I12" s="67" t="s">
        <v>18</v>
      </c>
      <c r="J12" s="3"/>
      <c r="K12" s="3"/>
      <c r="L12" s="3"/>
      <c r="M12" s="3"/>
      <c r="N12" s="3"/>
      <c r="O12" s="3"/>
      <c r="P12" s="3"/>
      <c r="Q12" s="3"/>
    </row>
    <row r="13" spans="1:17" ht="356.25" customHeight="1" x14ac:dyDescent="0.25">
      <c r="A13" s="10"/>
      <c r="B13" s="45" t="s">
        <v>286</v>
      </c>
      <c r="C13" s="46" t="s">
        <v>288</v>
      </c>
      <c r="D13" s="46" t="s">
        <v>289</v>
      </c>
      <c r="E13" s="47" t="s">
        <v>290</v>
      </c>
      <c r="F13" s="47" t="s">
        <v>291</v>
      </c>
      <c r="G13" s="46" t="s">
        <v>292</v>
      </c>
      <c r="H13" s="46" t="s">
        <v>293</v>
      </c>
      <c r="I13" s="46" t="s">
        <v>294</v>
      </c>
      <c r="J13" s="3"/>
      <c r="K13" s="3"/>
      <c r="L13" s="3"/>
      <c r="M13" s="3"/>
      <c r="N13" s="3"/>
      <c r="O13" s="3"/>
      <c r="P13" s="3"/>
      <c r="Q13" s="3"/>
    </row>
    <row r="14" spans="1:17" ht="116.25" customHeight="1" x14ac:dyDescent="0.25">
      <c r="A14" s="10"/>
      <c r="B14" s="3"/>
      <c r="C14" s="3"/>
      <c r="D14" s="3"/>
      <c r="E14" s="3"/>
      <c r="F14" s="3"/>
      <c r="G14" s="3"/>
      <c r="H14" s="3"/>
      <c r="I14" s="3"/>
      <c r="J14" s="3"/>
      <c r="K14" s="3"/>
      <c r="L14" s="3"/>
      <c r="M14" s="3"/>
      <c r="N14" s="3"/>
      <c r="O14" s="3"/>
      <c r="P14" s="3"/>
      <c r="Q14" s="3"/>
    </row>
    <row r="15" spans="1:17" x14ac:dyDescent="0.25">
      <c r="A15" s="10"/>
      <c r="B15" s="3"/>
      <c r="C15" s="3"/>
      <c r="D15" s="3"/>
      <c r="E15" s="3"/>
      <c r="F15" s="3"/>
      <c r="G15" s="3"/>
      <c r="H15" s="3"/>
      <c r="I15" s="3"/>
      <c r="J15" s="3"/>
      <c r="K15" s="3"/>
      <c r="L15" s="3"/>
      <c r="M15" s="3"/>
      <c r="N15" s="3"/>
      <c r="O15" s="3"/>
      <c r="P15" s="3"/>
      <c r="Q15" s="3"/>
    </row>
    <row r="16" spans="1:17" x14ac:dyDescent="0.25">
      <c r="A16" s="10"/>
      <c r="B16" s="3"/>
      <c r="C16" s="3"/>
      <c r="D16" s="3"/>
      <c r="E16" s="3"/>
      <c r="F16" s="3"/>
      <c r="G16" s="3"/>
      <c r="H16" s="3"/>
      <c r="I16" s="3"/>
      <c r="J16" s="3"/>
      <c r="K16" s="3"/>
      <c r="L16" s="3"/>
      <c r="M16" s="3"/>
      <c r="N16" s="3"/>
      <c r="O16" s="3"/>
      <c r="P16" s="3"/>
      <c r="Q16" s="3"/>
    </row>
    <row r="17" spans="1:17" x14ac:dyDescent="0.25">
      <c r="A17" s="10"/>
      <c r="B17" s="3"/>
      <c r="C17" s="3"/>
      <c r="D17" s="3"/>
      <c r="E17" s="3"/>
      <c r="F17" s="3"/>
      <c r="G17" s="3"/>
      <c r="H17" s="3"/>
      <c r="I17" s="3"/>
      <c r="J17" s="3"/>
      <c r="K17" s="3"/>
      <c r="L17" s="3"/>
      <c r="M17" s="3"/>
      <c r="N17" s="3"/>
      <c r="O17" s="3"/>
      <c r="P17" s="3"/>
      <c r="Q17" s="3"/>
    </row>
    <row r="18" spans="1:17" x14ac:dyDescent="0.25">
      <c r="A18" s="10"/>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x14ac:dyDescent="0.25">
      <c r="A20" s="3"/>
      <c r="B20" s="3"/>
      <c r="C20" s="3"/>
      <c r="D20" s="3"/>
      <c r="E20" s="3"/>
      <c r="F20" s="3"/>
      <c r="G20" s="3"/>
      <c r="H20" s="3"/>
      <c r="I20" s="3"/>
      <c r="J20" s="3"/>
      <c r="K20" s="3"/>
      <c r="L20" s="3"/>
      <c r="M20" s="3"/>
      <c r="N20" s="3"/>
      <c r="O20" s="3"/>
      <c r="P20" s="3"/>
      <c r="Q20" s="3"/>
    </row>
    <row r="21" spans="1:17" x14ac:dyDescent="0.25">
      <c r="A21" s="3"/>
      <c r="B21" s="3"/>
      <c r="C21" s="3"/>
      <c r="D21" s="3"/>
      <c r="E21" s="3"/>
      <c r="F21" s="3"/>
      <c r="G21" s="3"/>
      <c r="H21" s="3"/>
      <c r="I21" s="3"/>
      <c r="J21" s="3"/>
      <c r="K21" s="3"/>
      <c r="L21" s="3"/>
      <c r="M21" s="3"/>
      <c r="N21" s="3"/>
      <c r="O21" s="3"/>
      <c r="P21" s="3"/>
      <c r="Q21" s="3"/>
    </row>
    <row r="22" spans="1:17" x14ac:dyDescent="0.25">
      <c r="A22" s="3"/>
      <c r="B22" s="3"/>
      <c r="C22" s="3"/>
      <c r="D22" s="3"/>
      <c r="E22" s="3"/>
      <c r="F22" s="3"/>
      <c r="G22" s="3"/>
      <c r="H22" s="3"/>
      <c r="I22" s="3"/>
      <c r="J22" s="3"/>
      <c r="K22" s="3"/>
      <c r="L22" s="3"/>
      <c r="M22" s="3"/>
      <c r="N22" s="3"/>
      <c r="O22" s="3"/>
      <c r="P22" s="3"/>
      <c r="Q22" s="3"/>
    </row>
    <row r="23" spans="1:17" x14ac:dyDescent="0.25">
      <c r="A23" s="3"/>
      <c r="B23" s="3"/>
      <c r="C23" s="3"/>
      <c r="D23" s="3"/>
      <c r="E23" s="3"/>
      <c r="F23" s="3"/>
      <c r="G23" s="3"/>
      <c r="H23" s="3"/>
      <c r="I23" s="3"/>
      <c r="J23" s="3"/>
      <c r="K23" s="3"/>
      <c r="L23" s="3"/>
      <c r="M23" s="3"/>
      <c r="N23" s="3"/>
      <c r="O23" s="3"/>
      <c r="P23" s="3"/>
      <c r="Q23" s="3"/>
    </row>
    <row r="24" spans="1:17" x14ac:dyDescent="0.25">
      <c r="A24" s="3"/>
      <c r="B24" s="3"/>
      <c r="C24" s="3"/>
      <c r="D24" s="3"/>
      <c r="E24" s="3"/>
      <c r="F24" s="3"/>
      <c r="G24" s="3"/>
      <c r="H24" s="3"/>
      <c r="I24" s="3"/>
      <c r="J24" s="3"/>
      <c r="K24" s="3"/>
      <c r="L24" s="3"/>
      <c r="M24" s="3"/>
      <c r="N24" s="3"/>
      <c r="O24" s="3"/>
      <c r="P24" s="3"/>
      <c r="Q24" s="3"/>
    </row>
    <row r="25" spans="1:17" x14ac:dyDescent="0.25">
      <c r="A25" s="3"/>
      <c r="B25" s="3"/>
      <c r="C25" s="3"/>
      <c r="D25" s="3"/>
      <c r="E25" s="3"/>
      <c r="F25" s="3"/>
      <c r="G25" s="3"/>
      <c r="H25" s="3"/>
      <c r="I25" s="3"/>
      <c r="J25" s="3"/>
      <c r="K25" s="3"/>
      <c r="L25" s="3"/>
      <c r="M25" s="3"/>
      <c r="N25" s="3"/>
      <c r="O25" s="3"/>
      <c r="P25" s="3"/>
      <c r="Q25" s="3"/>
    </row>
    <row r="26" spans="1:17" x14ac:dyDescent="0.25">
      <c r="A26" s="3"/>
      <c r="B26" s="3"/>
      <c r="C26" s="3"/>
      <c r="D26" s="3"/>
      <c r="E26" s="3"/>
      <c r="F26" s="3"/>
      <c r="G26" s="3"/>
      <c r="H26" s="3"/>
      <c r="I26" s="3"/>
      <c r="J26" s="3"/>
      <c r="K26" s="3"/>
      <c r="L26" s="3"/>
      <c r="M26" s="3"/>
      <c r="N26" s="3"/>
      <c r="O26" s="3"/>
      <c r="P26" s="3"/>
      <c r="Q26" s="3"/>
    </row>
    <row r="27" spans="1:17" x14ac:dyDescent="0.25">
      <c r="A27" s="3"/>
      <c r="B27" s="3"/>
      <c r="C27" s="3"/>
      <c r="D27" s="3"/>
      <c r="E27" s="3"/>
      <c r="F27" s="3"/>
      <c r="G27" s="3"/>
      <c r="H27" s="3"/>
      <c r="I27" s="3"/>
      <c r="J27" s="3"/>
      <c r="K27" s="3"/>
      <c r="L27" s="3"/>
      <c r="M27" s="3"/>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x14ac:dyDescent="0.25">
      <c r="A45" s="3"/>
      <c r="B45" s="3"/>
      <c r="C45" s="3"/>
      <c r="D45" s="3"/>
      <c r="E45" s="3"/>
      <c r="F45" s="3"/>
      <c r="G45" s="3"/>
      <c r="H45" s="3"/>
      <c r="I45" s="3"/>
      <c r="J45" s="3"/>
      <c r="K45" s="3"/>
      <c r="L45" s="3"/>
      <c r="M45" s="3"/>
      <c r="N45" s="3"/>
      <c r="O45" s="3"/>
      <c r="P45" s="3"/>
      <c r="Q45" s="3"/>
    </row>
    <row r="46" spans="1:17" x14ac:dyDescent="0.25">
      <c r="A46" s="3"/>
      <c r="B46" s="3"/>
      <c r="C46" s="3"/>
      <c r="D46" s="3"/>
      <c r="E46" s="3"/>
      <c r="F46" s="3"/>
      <c r="G46" s="3"/>
      <c r="H46" s="3"/>
      <c r="I46" s="3"/>
      <c r="J46" s="3"/>
      <c r="K46" s="3"/>
      <c r="L46" s="3"/>
      <c r="M46" s="3"/>
      <c r="N46" s="3"/>
      <c r="O46" s="3"/>
      <c r="P46" s="3"/>
      <c r="Q46" s="3"/>
    </row>
    <row r="47" spans="1:17" x14ac:dyDescent="0.25">
      <c r="A47" s="3"/>
      <c r="B47" s="3"/>
      <c r="C47" s="3"/>
      <c r="D47" s="3"/>
      <c r="E47" s="3"/>
      <c r="F47" s="3"/>
      <c r="G47" s="3"/>
      <c r="H47" s="3"/>
      <c r="I47" s="3"/>
      <c r="J47" s="3"/>
      <c r="K47" s="3"/>
      <c r="L47" s="3"/>
      <c r="M47" s="3"/>
      <c r="N47" s="3"/>
      <c r="O47" s="3"/>
      <c r="P47" s="3"/>
      <c r="Q47" s="3"/>
    </row>
    <row r="48" spans="1:17" x14ac:dyDescent="0.25">
      <c r="A48" s="3"/>
      <c r="B48" s="3"/>
      <c r="C48" s="3"/>
      <c r="D48" s="3"/>
      <c r="E48" s="3"/>
      <c r="F48" s="3"/>
      <c r="G48" s="3"/>
      <c r="H48" s="3"/>
      <c r="I48" s="3"/>
      <c r="J48" s="3"/>
      <c r="K48" s="3"/>
      <c r="L48" s="3"/>
      <c r="M48" s="3"/>
      <c r="N48" s="3"/>
      <c r="O48" s="3"/>
      <c r="P48" s="3"/>
      <c r="Q48" s="3"/>
    </row>
    <row r="49" spans="1:17" x14ac:dyDescent="0.25">
      <c r="A49" s="3"/>
      <c r="B49" s="3"/>
      <c r="C49" s="3"/>
      <c r="D49" s="3"/>
      <c r="E49" s="3"/>
      <c r="F49" s="3"/>
      <c r="G49" s="3"/>
      <c r="H49" s="3"/>
      <c r="I49" s="3"/>
      <c r="J49" s="3"/>
      <c r="K49" s="3"/>
      <c r="L49" s="3"/>
      <c r="M49" s="3"/>
      <c r="N49" s="3"/>
      <c r="O49" s="3"/>
      <c r="P49" s="3"/>
      <c r="Q49" s="3"/>
    </row>
    <row r="50" spans="1:17" x14ac:dyDescent="0.25">
      <c r="A50" s="3"/>
      <c r="B50" s="3"/>
      <c r="C50" s="3"/>
      <c r="D50" s="3"/>
      <c r="E50" s="3"/>
      <c r="F50" s="3"/>
      <c r="G50" s="3"/>
      <c r="H50" s="3"/>
      <c r="I50" s="3"/>
      <c r="J50" s="3"/>
      <c r="K50" s="3"/>
      <c r="L50" s="3"/>
      <c r="M50" s="3"/>
      <c r="N50" s="3"/>
      <c r="O50" s="3"/>
      <c r="P50" s="3"/>
      <c r="Q50" s="3"/>
    </row>
    <row r="51" spans="1:17" x14ac:dyDescent="0.25">
      <c r="A51" s="3"/>
      <c r="B51" s="3"/>
      <c r="C51" s="3"/>
      <c r="D51" s="3"/>
      <c r="E51" s="3"/>
      <c r="F51" s="3"/>
      <c r="G51" s="3"/>
      <c r="H51" s="3"/>
      <c r="I51" s="3"/>
      <c r="J51" s="3"/>
      <c r="K51" s="3"/>
      <c r="L51" s="3"/>
      <c r="M51" s="3"/>
      <c r="N51" s="3"/>
      <c r="O51" s="3"/>
      <c r="P51" s="3"/>
      <c r="Q51" s="3"/>
    </row>
    <row r="52" spans="1:17" x14ac:dyDescent="0.25">
      <c r="A52" s="3"/>
      <c r="B52" s="3"/>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3"/>
      <c r="C54" s="3"/>
      <c r="D54" s="3"/>
      <c r="E54" s="3"/>
      <c r="F54" s="3"/>
      <c r="G54" s="3"/>
      <c r="H54" s="3"/>
      <c r="I54" s="3"/>
      <c r="J54" s="3"/>
      <c r="K54" s="3"/>
      <c r="L54" s="3"/>
      <c r="M54" s="3"/>
      <c r="N54" s="3"/>
      <c r="O54" s="3"/>
      <c r="P54" s="3"/>
      <c r="Q54" s="3"/>
    </row>
    <row r="55" spans="1:17" x14ac:dyDescent="0.25">
      <c r="A55" s="3"/>
      <c r="B55" s="3"/>
      <c r="C55" s="3"/>
      <c r="D55" s="3"/>
      <c r="E55" s="3"/>
      <c r="F55" s="3"/>
      <c r="G55" s="3"/>
      <c r="H55" s="3"/>
      <c r="I55" s="3"/>
      <c r="J55" s="3"/>
      <c r="K55" s="3"/>
      <c r="L55" s="3"/>
      <c r="M55" s="3"/>
      <c r="N55" s="3"/>
      <c r="O55" s="3"/>
      <c r="P55" s="3"/>
      <c r="Q55" s="3"/>
    </row>
    <row r="56" spans="1:17" x14ac:dyDescent="0.25">
      <c r="A56" s="3"/>
      <c r="B56" s="3"/>
      <c r="C56" s="3"/>
      <c r="D56" s="3"/>
      <c r="E56" s="3"/>
      <c r="F56" s="3"/>
      <c r="G56" s="3"/>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x14ac:dyDescent="0.25">
      <c r="A62" s="3"/>
      <c r="B62" s="3"/>
      <c r="C62" s="3"/>
      <c r="D62" s="3"/>
      <c r="E62" s="3"/>
      <c r="F62" s="3"/>
      <c r="G62" s="3"/>
      <c r="H62" s="3"/>
      <c r="I62" s="3"/>
      <c r="J62" s="3"/>
      <c r="K62" s="3"/>
      <c r="L62" s="3"/>
      <c r="M62" s="3"/>
      <c r="N62" s="3"/>
      <c r="O62" s="3"/>
      <c r="P62" s="3"/>
      <c r="Q62" s="3"/>
    </row>
    <row r="63" spans="1:17" x14ac:dyDescent="0.25">
      <c r="A63" s="3"/>
      <c r="B63" s="3"/>
      <c r="C63" s="3"/>
      <c r="D63" s="3"/>
      <c r="E63" s="3"/>
      <c r="F63" s="3"/>
      <c r="G63" s="3"/>
      <c r="H63" s="3"/>
      <c r="I63" s="3"/>
      <c r="J63" s="3"/>
      <c r="K63" s="3"/>
      <c r="L63" s="3"/>
      <c r="M63" s="3"/>
      <c r="N63" s="3"/>
      <c r="O63" s="3"/>
      <c r="P63" s="3"/>
      <c r="Q63" s="3"/>
    </row>
    <row r="64" spans="1:17"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x14ac:dyDescent="0.25">
      <c r="A70" s="3"/>
      <c r="B70" s="3"/>
      <c r="C70" s="3"/>
      <c r="D70" s="3"/>
      <c r="E70" s="3"/>
      <c r="F70" s="3"/>
      <c r="G70" s="3"/>
      <c r="H70" s="3"/>
      <c r="I70" s="3"/>
      <c r="J70" s="3"/>
      <c r="K70" s="3"/>
      <c r="L70" s="3"/>
      <c r="M70" s="3"/>
      <c r="N70" s="3"/>
      <c r="O70" s="3"/>
      <c r="P70" s="3"/>
      <c r="Q70" s="3"/>
    </row>
    <row r="71" spans="1:17" x14ac:dyDescent="0.25">
      <c r="A71" s="3"/>
      <c r="B71" s="3"/>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row r="421" spans="1:17" x14ac:dyDescent="0.25">
      <c r="A421" s="3"/>
      <c r="B421" s="3"/>
      <c r="C421" s="3"/>
      <c r="D421" s="3"/>
      <c r="E421" s="3"/>
      <c r="F421" s="3"/>
      <c r="G421" s="3"/>
      <c r="H421" s="3"/>
      <c r="I421" s="3"/>
      <c r="J421" s="3"/>
      <c r="K421" s="3"/>
      <c r="L421" s="3"/>
      <c r="M421" s="3"/>
      <c r="N421" s="3"/>
      <c r="O421" s="3"/>
      <c r="P421" s="3"/>
      <c r="Q421" s="3"/>
    </row>
    <row r="422" spans="1:17" x14ac:dyDescent="0.25">
      <c r="A422" s="3"/>
      <c r="B422" s="3"/>
      <c r="C422" s="3"/>
      <c r="D422" s="3"/>
      <c r="E422" s="3"/>
      <c r="F422" s="3"/>
      <c r="G422" s="3"/>
      <c r="H422" s="3"/>
      <c r="I422" s="3"/>
      <c r="J422" s="3"/>
      <c r="K422" s="3"/>
      <c r="L422" s="3"/>
      <c r="M422" s="3"/>
      <c r="N422" s="3"/>
      <c r="O422" s="3"/>
      <c r="P422" s="3"/>
      <c r="Q422" s="3"/>
    </row>
    <row r="423" spans="1:17" x14ac:dyDescent="0.25">
      <c r="A423" s="3"/>
      <c r="B423" s="3"/>
      <c r="C423" s="3"/>
      <c r="D423" s="3"/>
      <c r="E423" s="3"/>
      <c r="F423" s="3"/>
      <c r="G423" s="3"/>
      <c r="H423" s="3"/>
      <c r="I423" s="3"/>
      <c r="J423" s="3"/>
      <c r="K423" s="3"/>
      <c r="L423" s="3"/>
      <c r="M423" s="3"/>
      <c r="N423" s="3"/>
      <c r="O423" s="3"/>
      <c r="P423" s="3"/>
      <c r="Q423" s="3"/>
    </row>
    <row r="424" spans="1:17" x14ac:dyDescent="0.25">
      <c r="A424" s="3"/>
      <c r="B424" s="3"/>
      <c r="C424" s="3"/>
      <c r="D424" s="3"/>
      <c r="E424" s="3"/>
      <c r="F424" s="3"/>
      <c r="G424" s="3"/>
      <c r="H424" s="3"/>
      <c r="I424" s="3"/>
      <c r="J424" s="3"/>
      <c r="K424" s="3"/>
      <c r="L424" s="3"/>
      <c r="M424" s="3"/>
      <c r="N424" s="3"/>
      <c r="O424" s="3"/>
      <c r="P424" s="3"/>
      <c r="Q424" s="3"/>
    </row>
    <row r="425" spans="1:17" x14ac:dyDescent="0.25">
      <c r="A425" s="3"/>
      <c r="B425" s="3"/>
      <c r="C425" s="3"/>
      <c r="D425" s="3"/>
      <c r="E425" s="3"/>
      <c r="F425" s="3"/>
      <c r="G425" s="3"/>
      <c r="H425" s="3"/>
      <c r="I425" s="3"/>
      <c r="J425" s="3"/>
      <c r="K425" s="3"/>
      <c r="L425" s="3"/>
      <c r="M425" s="3"/>
      <c r="N425" s="3"/>
      <c r="O425" s="3"/>
      <c r="P425" s="3"/>
      <c r="Q425" s="3"/>
    </row>
    <row r="426" spans="1:17" x14ac:dyDescent="0.25">
      <c r="A426" s="3"/>
      <c r="B426" s="3"/>
      <c r="C426" s="3"/>
      <c r="D426" s="3"/>
      <c r="E426" s="3"/>
      <c r="F426" s="3"/>
      <c r="G426" s="3"/>
      <c r="H426" s="3"/>
      <c r="I426" s="3"/>
      <c r="J426" s="3"/>
      <c r="K426" s="3"/>
      <c r="L426" s="3"/>
      <c r="M426" s="3"/>
      <c r="N426" s="3"/>
      <c r="O426" s="3"/>
      <c r="P426" s="3"/>
      <c r="Q426" s="3"/>
    </row>
    <row r="427" spans="1:17" x14ac:dyDescent="0.25">
      <c r="A427" s="3"/>
      <c r="B427" s="3"/>
      <c r="C427" s="3"/>
      <c r="D427" s="3"/>
      <c r="E427" s="3"/>
      <c r="F427" s="3"/>
      <c r="G427" s="3"/>
      <c r="H427" s="3"/>
      <c r="I427" s="3"/>
      <c r="J427" s="3"/>
      <c r="K427" s="3"/>
      <c r="L427" s="3"/>
      <c r="M427" s="3"/>
      <c r="N427" s="3"/>
      <c r="O427" s="3"/>
      <c r="P427" s="3"/>
      <c r="Q427" s="3"/>
    </row>
    <row r="428" spans="1:17" x14ac:dyDescent="0.25">
      <c r="A428" s="3"/>
      <c r="B428" s="3"/>
      <c r="C428" s="3"/>
      <c r="D428" s="3"/>
      <c r="E428" s="3"/>
      <c r="F428" s="3"/>
      <c r="G428" s="3"/>
      <c r="H428" s="3"/>
      <c r="I428" s="3"/>
      <c r="J428" s="3"/>
      <c r="K428" s="3"/>
      <c r="L428" s="3"/>
      <c r="M428" s="3"/>
      <c r="N428" s="3"/>
      <c r="O428" s="3"/>
      <c r="P428" s="3"/>
      <c r="Q428" s="3"/>
    </row>
    <row r="429" spans="1:17" x14ac:dyDescent="0.25">
      <c r="A429" s="3"/>
      <c r="B429" s="3"/>
      <c r="C429" s="3"/>
      <c r="D429" s="3"/>
      <c r="E429" s="3"/>
      <c r="F429" s="3"/>
      <c r="G429" s="3"/>
      <c r="H429" s="3"/>
      <c r="I429" s="3"/>
      <c r="J429" s="3"/>
      <c r="K429" s="3"/>
      <c r="L429" s="3"/>
      <c r="M429" s="3"/>
      <c r="N429" s="3"/>
      <c r="O429" s="3"/>
      <c r="P429" s="3"/>
      <c r="Q429" s="3"/>
    </row>
    <row r="430" spans="1:17" x14ac:dyDescent="0.25">
      <c r="A430" s="3"/>
      <c r="B430" s="3"/>
      <c r="C430" s="3"/>
      <c r="D430" s="3"/>
      <c r="E430" s="3"/>
      <c r="F430" s="3"/>
      <c r="G430" s="3"/>
      <c r="H430" s="3"/>
      <c r="I430" s="3"/>
      <c r="J430" s="3"/>
      <c r="K430" s="3"/>
      <c r="L430" s="3"/>
      <c r="M430" s="3"/>
      <c r="N430" s="3"/>
      <c r="O430" s="3"/>
      <c r="P430" s="3"/>
      <c r="Q430" s="3"/>
    </row>
    <row r="431" spans="1:17" x14ac:dyDescent="0.25">
      <c r="A431" s="3"/>
      <c r="B431" s="3"/>
      <c r="C431" s="3"/>
      <c r="D431" s="3"/>
      <c r="E431" s="3"/>
      <c r="F431" s="3"/>
      <c r="G431" s="3"/>
      <c r="H431" s="3"/>
      <c r="I431" s="3"/>
      <c r="J431" s="3"/>
      <c r="K431" s="3"/>
      <c r="L431" s="3"/>
      <c r="M431" s="3"/>
      <c r="N431" s="3"/>
      <c r="O431" s="3"/>
      <c r="P431" s="3"/>
      <c r="Q431" s="3"/>
    </row>
    <row r="432" spans="1:17" x14ac:dyDescent="0.25">
      <c r="A432" s="3"/>
      <c r="B432" s="3"/>
      <c r="C432" s="3"/>
      <c r="D432" s="3"/>
      <c r="E432" s="3"/>
      <c r="F432" s="3"/>
      <c r="G432" s="3"/>
      <c r="H432" s="3"/>
      <c r="I432" s="3"/>
      <c r="J432" s="3"/>
      <c r="K432" s="3"/>
      <c r="L432" s="3"/>
      <c r="M432" s="3"/>
      <c r="N432" s="3"/>
      <c r="O432" s="3"/>
      <c r="P432" s="3"/>
      <c r="Q432" s="3"/>
    </row>
    <row r="433" spans="1:17" x14ac:dyDescent="0.25">
      <c r="A433" s="3"/>
      <c r="B433" s="3"/>
      <c r="C433" s="3"/>
      <c r="D433" s="3"/>
      <c r="E433" s="3"/>
      <c r="F433" s="3"/>
      <c r="G433" s="3"/>
      <c r="H433" s="3"/>
      <c r="I433" s="3"/>
      <c r="J433" s="3"/>
      <c r="K433" s="3"/>
      <c r="L433" s="3"/>
      <c r="M433" s="3"/>
      <c r="N433" s="3"/>
      <c r="O433" s="3"/>
      <c r="P433" s="3"/>
      <c r="Q433" s="3"/>
    </row>
    <row r="434" spans="1:17" x14ac:dyDescent="0.25">
      <c r="A434" s="3"/>
      <c r="B434" s="3"/>
      <c r="C434" s="3"/>
      <c r="D434" s="3"/>
      <c r="E434" s="3"/>
      <c r="F434" s="3"/>
      <c r="G434" s="3"/>
      <c r="H434" s="3"/>
      <c r="I434" s="3"/>
      <c r="J434" s="3"/>
      <c r="K434" s="3"/>
      <c r="L434" s="3"/>
      <c r="M434" s="3"/>
      <c r="N434" s="3"/>
      <c r="O434" s="3"/>
      <c r="P434" s="3"/>
      <c r="Q434" s="3"/>
    </row>
    <row r="435" spans="1:17" x14ac:dyDescent="0.25">
      <c r="A435" s="3"/>
      <c r="B435" s="3"/>
      <c r="C435" s="3"/>
      <c r="D435" s="3"/>
      <c r="E435" s="3"/>
      <c r="F435" s="3"/>
      <c r="G435" s="3"/>
      <c r="H435" s="3"/>
      <c r="I435" s="3"/>
      <c r="J435" s="3"/>
      <c r="K435" s="3"/>
      <c r="L435" s="3"/>
      <c r="M435" s="3"/>
      <c r="N435" s="3"/>
      <c r="O435" s="3"/>
      <c r="P435" s="3"/>
      <c r="Q435" s="3"/>
    </row>
    <row r="436" spans="1:17" x14ac:dyDescent="0.25">
      <c r="A436" s="3"/>
      <c r="B436" s="3"/>
      <c r="C436" s="3"/>
      <c r="D436" s="3"/>
      <c r="E436" s="3"/>
      <c r="F436" s="3"/>
      <c r="G436" s="3"/>
      <c r="H436" s="3"/>
      <c r="I436" s="3"/>
      <c r="J436" s="3"/>
      <c r="K436" s="3"/>
      <c r="L436" s="3"/>
      <c r="M436" s="3"/>
      <c r="N436" s="3"/>
      <c r="O436" s="3"/>
      <c r="P436" s="3"/>
      <c r="Q436" s="3"/>
    </row>
    <row r="437" spans="1:17" x14ac:dyDescent="0.25">
      <c r="A437" s="3"/>
      <c r="B437" s="3"/>
      <c r="C437" s="3"/>
      <c r="D437" s="3"/>
      <c r="E437" s="3"/>
      <c r="F437" s="3"/>
      <c r="G437" s="3"/>
      <c r="H437" s="3"/>
      <c r="I437" s="3"/>
      <c r="J437" s="3"/>
      <c r="K437" s="3"/>
      <c r="L437" s="3"/>
      <c r="M437" s="3"/>
      <c r="N437" s="3"/>
      <c r="O437" s="3"/>
      <c r="P437" s="3"/>
      <c r="Q437" s="3"/>
    </row>
    <row r="438" spans="1:17" x14ac:dyDescent="0.25">
      <c r="A438" s="3"/>
      <c r="B438" s="3"/>
      <c r="C438" s="3"/>
      <c r="D438" s="3"/>
      <c r="E438" s="3"/>
      <c r="F438" s="3"/>
      <c r="G438" s="3"/>
      <c r="H438" s="3"/>
      <c r="I438" s="3"/>
      <c r="J438" s="3"/>
      <c r="K438" s="3"/>
      <c r="L438" s="3"/>
      <c r="M438" s="3"/>
      <c r="N438" s="3"/>
      <c r="O438" s="3"/>
      <c r="P438" s="3"/>
      <c r="Q438" s="3"/>
    </row>
    <row r="439" spans="1:17" x14ac:dyDescent="0.25">
      <c r="A439" s="3"/>
      <c r="B439" s="3"/>
      <c r="C439" s="3"/>
      <c r="D439" s="3"/>
      <c r="E439" s="3"/>
      <c r="F439" s="3"/>
      <c r="G439" s="3"/>
      <c r="H439" s="3"/>
      <c r="I439" s="3"/>
      <c r="J439" s="3"/>
      <c r="K439" s="3"/>
      <c r="L439" s="3"/>
      <c r="M439" s="3"/>
      <c r="N439" s="3"/>
      <c r="O439" s="3"/>
      <c r="P439" s="3"/>
      <c r="Q439" s="3"/>
    </row>
    <row r="440" spans="1:17" x14ac:dyDescent="0.25">
      <c r="A440" s="3"/>
      <c r="B440" s="3"/>
      <c r="C440" s="3"/>
      <c r="D440" s="3"/>
      <c r="E440" s="3"/>
      <c r="F440" s="3"/>
      <c r="G440" s="3"/>
      <c r="H440" s="3"/>
      <c r="I440" s="3"/>
      <c r="J440" s="3"/>
      <c r="K440" s="3"/>
      <c r="L440" s="3"/>
      <c r="M440" s="3"/>
      <c r="N440" s="3"/>
      <c r="O440" s="3"/>
      <c r="P440" s="3"/>
      <c r="Q440" s="3"/>
    </row>
    <row r="441" spans="1:17" x14ac:dyDescent="0.25">
      <c r="A441" s="3"/>
      <c r="B441" s="3"/>
      <c r="C441" s="3"/>
      <c r="D441" s="3"/>
      <c r="E441" s="3"/>
      <c r="F441" s="3"/>
      <c r="G441" s="3"/>
      <c r="H441" s="3"/>
      <c r="I441" s="3"/>
      <c r="J441" s="3"/>
      <c r="K441" s="3"/>
      <c r="L441" s="3"/>
      <c r="M441" s="3"/>
      <c r="N441" s="3"/>
      <c r="O441" s="3"/>
      <c r="P441" s="3"/>
      <c r="Q441" s="3"/>
    </row>
    <row r="442" spans="1:17" x14ac:dyDescent="0.25">
      <c r="A442" s="3"/>
      <c r="B442" s="3"/>
      <c r="C442" s="3"/>
      <c r="D442" s="3"/>
      <c r="E442" s="3"/>
      <c r="F442" s="3"/>
      <c r="G442" s="3"/>
      <c r="H442" s="3"/>
      <c r="I442" s="3"/>
      <c r="J442" s="3"/>
      <c r="K442" s="3"/>
      <c r="L442" s="3"/>
      <c r="M442" s="3"/>
      <c r="N442" s="3"/>
      <c r="O442" s="3"/>
      <c r="P442" s="3"/>
      <c r="Q442" s="3"/>
    </row>
    <row r="443" spans="1:17" x14ac:dyDescent="0.25">
      <c r="A443" s="3"/>
      <c r="B443" s="3"/>
      <c r="C443" s="3"/>
      <c r="D443" s="3"/>
      <c r="E443" s="3"/>
      <c r="F443" s="3"/>
      <c r="G443" s="3"/>
      <c r="H443" s="3"/>
      <c r="I443" s="3"/>
      <c r="J443" s="3"/>
      <c r="K443" s="3"/>
      <c r="L443" s="3"/>
      <c r="M443" s="3"/>
      <c r="N443" s="3"/>
      <c r="O443" s="3"/>
      <c r="P443" s="3"/>
      <c r="Q443" s="3"/>
    </row>
    <row r="444" spans="1:17" x14ac:dyDescent="0.25">
      <c r="A444" s="3"/>
      <c r="B444" s="3"/>
      <c r="C444" s="3"/>
      <c r="D444" s="3"/>
      <c r="E444" s="3"/>
      <c r="F444" s="3"/>
      <c r="G444" s="3"/>
      <c r="H444" s="3"/>
      <c r="I444" s="3"/>
      <c r="J444" s="3"/>
      <c r="K444" s="3"/>
      <c r="L444" s="3"/>
      <c r="M444" s="3"/>
      <c r="N444" s="3"/>
      <c r="O444" s="3"/>
      <c r="P444" s="3"/>
      <c r="Q444" s="3"/>
    </row>
    <row r="445" spans="1:17" x14ac:dyDescent="0.25">
      <c r="A445" s="3"/>
      <c r="B445" s="3"/>
      <c r="C445" s="3"/>
      <c r="D445" s="3"/>
      <c r="E445" s="3"/>
      <c r="F445" s="3"/>
      <c r="G445" s="3"/>
      <c r="H445" s="3"/>
      <c r="I445" s="3"/>
      <c r="J445" s="3"/>
      <c r="K445" s="3"/>
      <c r="L445" s="3"/>
      <c r="M445" s="3"/>
      <c r="N445" s="3"/>
      <c r="O445" s="3"/>
      <c r="P445" s="3"/>
      <c r="Q445" s="3"/>
    </row>
    <row r="446" spans="1:17" x14ac:dyDescent="0.25">
      <c r="A446" s="3"/>
      <c r="B446" s="3"/>
      <c r="C446" s="3"/>
      <c r="D446" s="3"/>
      <c r="E446" s="3"/>
      <c r="F446" s="3"/>
      <c r="G446" s="3"/>
      <c r="H446" s="3"/>
      <c r="I446" s="3"/>
      <c r="J446" s="3"/>
      <c r="K446" s="3"/>
      <c r="L446" s="3"/>
      <c r="M446" s="3"/>
      <c r="N446" s="3"/>
      <c r="O446" s="3"/>
      <c r="P446" s="3"/>
      <c r="Q446" s="3"/>
    </row>
    <row r="447" spans="1:17" x14ac:dyDescent="0.25">
      <c r="A447" s="3"/>
      <c r="B447" s="3"/>
      <c r="C447" s="3"/>
      <c r="D447" s="3"/>
      <c r="E447" s="3"/>
      <c r="F447" s="3"/>
      <c r="G447" s="3"/>
      <c r="H447" s="3"/>
      <c r="I447" s="3"/>
      <c r="J447" s="3"/>
      <c r="K447" s="3"/>
      <c r="L447" s="3"/>
      <c r="M447" s="3"/>
      <c r="N447" s="3"/>
      <c r="O447" s="3"/>
      <c r="P447" s="3"/>
      <c r="Q447" s="3"/>
    </row>
    <row r="448" spans="1:17" x14ac:dyDescent="0.25">
      <c r="A448" s="3"/>
      <c r="B448" s="3"/>
      <c r="C448" s="3"/>
      <c r="D448" s="3"/>
      <c r="E448" s="3"/>
      <c r="F448" s="3"/>
      <c r="G448" s="3"/>
      <c r="H448" s="3"/>
      <c r="I448" s="3"/>
      <c r="J448" s="3"/>
      <c r="K448" s="3"/>
      <c r="L448" s="3"/>
      <c r="M448" s="3"/>
      <c r="N448" s="3"/>
      <c r="O448" s="3"/>
      <c r="P448" s="3"/>
      <c r="Q448" s="3"/>
    </row>
    <row r="449" spans="1:17" x14ac:dyDescent="0.25">
      <c r="A449" s="3"/>
      <c r="B449" s="3"/>
      <c r="C449" s="3"/>
      <c r="D449" s="3"/>
      <c r="E449" s="3"/>
      <c r="F449" s="3"/>
      <c r="G449" s="3"/>
      <c r="H449" s="3"/>
      <c r="I449" s="3"/>
      <c r="J449" s="3"/>
      <c r="K449" s="3"/>
      <c r="L449" s="3"/>
      <c r="M449" s="3"/>
      <c r="N449" s="3"/>
      <c r="O449" s="3"/>
      <c r="P449" s="3"/>
      <c r="Q449" s="3"/>
    </row>
    <row r="450" spans="1:17" x14ac:dyDescent="0.25">
      <c r="A450" s="3"/>
      <c r="B450" s="3"/>
      <c r="C450" s="3"/>
      <c r="D450" s="3"/>
      <c r="E450" s="3"/>
      <c r="F450" s="3"/>
      <c r="G450" s="3"/>
      <c r="H450" s="3"/>
      <c r="I450" s="3"/>
      <c r="J450" s="3"/>
      <c r="K450" s="3"/>
      <c r="L450" s="3"/>
      <c r="M450" s="3"/>
      <c r="N450" s="3"/>
      <c r="O450" s="3"/>
      <c r="P450" s="3"/>
      <c r="Q450" s="3"/>
    </row>
    <row r="451" spans="1:17" x14ac:dyDescent="0.25">
      <c r="A451" s="3"/>
      <c r="B451" s="3"/>
      <c r="C451" s="3"/>
      <c r="D451" s="3"/>
      <c r="E451" s="3"/>
      <c r="F451" s="3"/>
      <c r="G451" s="3"/>
      <c r="H451" s="3"/>
      <c r="I451" s="3"/>
      <c r="J451" s="3"/>
      <c r="K451" s="3"/>
      <c r="L451" s="3"/>
      <c r="M451" s="3"/>
      <c r="N451" s="3"/>
      <c r="O451" s="3"/>
      <c r="P451" s="3"/>
      <c r="Q451" s="3"/>
    </row>
    <row r="452" spans="1:17" x14ac:dyDescent="0.25">
      <c r="A452" s="3"/>
      <c r="B452" s="3"/>
      <c r="C452" s="3"/>
      <c r="D452" s="3"/>
      <c r="E452" s="3"/>
      <c r="F452" s="3"/>
      <c r="G452" s="3"/>
      <c r="H452" s="3"/>
      <c r="I452" s="3"/>
      <c r="J452" s="3"/>
      <c r="K452" s="3"/>
      <c r="L452" s="3"/>
      <c r="M452" s="3"/>
      <c r="N452" s="3"/>
      <c r="O452" s="3"/>
      <c r="P452" s="3"/>
      <c r="Q452" s="3"/>
    </row>
    <row r="453" spans="1:17" x14ac:dyDescent="0.25">
      <c r="A453" s="3"/>
      <c r="B453" s="3"/>
      <c r="C453" s="3"/>
      <c r="D453" s="3"/>
      <c r="E453" s="3"/>
      <c r="F453" s="3"/>
      <c r="G453" s="3"/>
      <c r="H453" s="3"/>
      <c r="I453" s="3"/>
      <c r="J453" s="3"/>
      <c r="K453" s="3"/>
      <c r="L453" s="3"/>
      <c r="M453" s="3"/>
      <c r="N453" s="3"/>
      <c r="O453" s="3"/>
      <c r="P453" s="3"/>
      <c r="Q453" s="3"/>
    </row>
    <row r="454" spans="1:17" x14ac:dyDescent="0.25">
      <c r="A454" s="3"/>
      <c r="B454" s="3"/>
      <c r="C454" s="3"/>
      <c r="D454" s="3"/>
      <c r="E454" s="3"/>
      <c r="F454" s="3"/>
      <c r="G454" s="3"/>
      <c r="H454" s="3"/>
      <c r="I454" s="3"/>
      <c r="J454" s="3"/>
      <c r="K454" s="3"/>
      <c r="L454" s="3"/>
      <c r="M454" s="3"/>
      <c r="N454" s="3"/>
      <c r="O454" s="3"/>
      <c r="P454" s="3"/>
      <c r="Q454" s="3"/>
    </row>
    <row r="455" spans="1:17" x14ac:dyDescent="0.25">
      <c r="A455" s="3"/>
      <c r="B455" s="3"/>
      <c r="C455" s="3"/>
      <c r="D455" s="3"/>
      <c r="E455" s="3"/>
      <c r="F455" s="3"/>
      <c r="G455" s="3"/>
      <c r="H455" s="3"/>
      <c r="I455" s="3"/>
      <c r="J455" s="3"/>
      <c r="K455" s="3"/>
      <c r="L455" s="3"/>
      <c r="M455" s="3"/>
      <c r="N455" s="3"/>
      <c r="O455" s="3"/>
      <c r="P455" s="3"/>
      <c r="Q455" s="3"/>
    </row>
    <row r="456" spans="1:17" x14ac:dyDescent="0.25">
      <c r="A456" s="3"/>
      <c r="B456" s="3"/>
      <c r="C456" s="3"/>
      <c r="D456" s="3"/>
      <c r="E456" s="3"/>
      <c r="F456" s="3"/>
      <c r="G456" s="3"/>
      <c r="H456" s="3"/>
      <c r="I456" s="3"/>
      <c r="J456" s="3"/>
      <c r="K456" s="3"/>
      <c r="L456" s="3"/>
      <c r="M456" s="3"/>
      <c r="N456" s="3"/>
      <c r="O456" s="3"/>
      <c r="P456" s="3"/>
      <c r="Q456" s="3"/>
    </row>
    <row r="457" spans="1:17" x14ac:dyDescent="0.25">
      <c r="A457" s="3"/>
      <c r="B457" s="3"/>
      <c r="C457" s="3"/>
      <c r="D457" s="3"/>
      <c r="E457" s="3"/>
      <c r="F457" s="3"/>
      <c r="G457" s="3"/>
      <c r="H457" s="3"/>
      <c r="I457" s="3"/>
      <c r="J457" s="3"/>
      <c r="K457" s="3"/>
      <c r="L457" s="3"/>
      <c r="M457" s="3"/>
      <c r="N457" s="3"/>
      <c r="O457" s="3"/>
      <c r="P457" s="3"/>
      <c r="Q457" s="3"/>
    </row>
    <row r="458" spans="1:17" x14ac:dyDescent="0.25">
      <c r="A458" s="3"/>
      <c r="B458" s="3"/>
      <c r="C458" s="3"/>
      <c r="D458" s="3"/>
      <c r="E458" s="3"/>
      <c r="F458" s="3"/>
      <c r="G458" s="3"/>
      <c r="H458" s="3"/>
      <c r="I458" s="3"/>
      <c r="J458" s="3"/>
      <c r="K458" s="3"/>
      <c r="L458" s="3"/>
      <c r="M458" s="3"/>
      <c r="N458" s="3"/>
      <c r="O458" s="3"/>
      <c r="P458" s="3"/>
      <c r="Q458" s="3"/>
    </row>
    <row r="459" spans="1:17" x14ac:dyDescent="0.25">
      <c r="A459" s="3"/>
      <c r="B459" s="3"/>
      <c r="C459" s="3"/>
      <c r="D459" s="3"/>
      <c r="E459" s="3"/>
      <c r="F459" s="3"/>
      <c r="G459" s="3"/>
      <c r="H459" s="3"/>
      <c r="I459" s="3"/>
      <c r="J459" s="3"/>
      <c r="K459" s="3"/>
      <c r="L459" s="3"/>
      <c r="M459" s="3"/>
      <c r="N459" s="3"/>
      <c r="O459" s="3"/>
      <c r="P459" s="3"/>
      <c r="Q459" s="3"/>
    </row>
    <row r="460" spans="1:17" x14ac:dyDescent="0.25">
      <c r="A460" s="3"/>
      <c r="B460" s="3"/>
      <c r="C460" s="3"/>
      <c r="D460" s="3"/>
      <c r="E460" s="3"/>
      <c r="F460" s="3"/>
      <c r="G460" s="3"/>
      <c r="H460" s="3"/>
      <c r="I460" s="3"/>
      <c r="J460" s="3"/>
      <c r="K460" s="3"/>
      <c r="L460" s="3"/>
      <c r="M460" s="3"/>
      <c r="N460" s="3"/>
      <c r="O460" s="3"/>
      <c r="P460" s="3"/>
      <c r="Q460" s="3"/>
    </row>
    <row r="461" spans="1:17" x14ac:dyDescent="0.25">
      <c r="A461" s="3"/>
      <c r="B461" s="3"/>
      <c r="C461" s="3"/>
      <c r="D461" s="3"/>
      <c r="E461" s="3"/>
      <c r="F461" s="3"/>
      <c r="G461" s="3"/>
      <c r="H461" s="3"/>
      <c r="I461" s="3"/>
      <c r="J461" s="3"/>
      <c r="K461" s="3"/>
      <c r="L461" s="3"/>
      <c r="M461" s="3"/>
      <c r="N461" s="3"/>
      <c r="O461" s="3"/>
      <c r="P461" s="3"/>
      <c r="Q461" s="3"/>
    </row>
    <row r="462" spans="1:17" x14ac:dyDescent="0.25">
      <c r="A462" s="3"/>
      <c r="B462" s="3"/>
      <c r="C462" s="3"/>
      <c r="D462" s="3"/>
      <c r="E462" s="3"/>
      <c r="F462" s="3"/>
      <c r="G462" s="3"/>
      <c r="H462" s="3"/>
      <c r="I462" s="3"/>
      <c r="J462" s="3"/>
      <c r="K462" s="3"/>
      <c r="L462" s="3"/>
      <c r="M462" s="3"/>
      <c r="N462" s="3"/>
      <c r="O462" s="3"/>
      <c r="P462" s="3"/>
      <c r="Q462" s="3"/>
    </row>
    <row r="463" spans="1:17" x14ac:dyDescent="0.25">
      <c r="A463" s="3"/>
      <c r="B463" s="3"/>
      <c r="C463" s="3"/>
      <c r="D463" s="3"/>
      <c r="E463" s="3"/>
      <c r="F463" s="3"/>
      <c r="G463" s="3"/>
      <c r="H463" s="3"/>
      <c r="I463" s="3"/>
      <c r="J463" s="3"/>
      <c r="K463" s="3"/>
      <c r="L463" s="3"/>
      <c r="M463" s="3"/>
      <c r="N463" s="3"/>
      <c r="O463" s="3"/>
      <c r="P463" s="3"/>
      <c r="Q463" s="3"/>
    </row>
    <row r="464" spans="1:17" x14ac:dyDescent="0.25">
      <c r="A464" s="3"/>
      <c r="B464" s="3"/>
      <c r="C464" s="3"/>
      <c r="D464" s="3"/>
      <c r="E464" s="3"/>
      <c r="F464" s="3"/>
      <c r="G464" s="3"/>
      <c r="H464" s="3"/>
      <c r="I464" s="3"/>
      <c r="J464" s="3"/>
      <c r="K464" s="3"/>
      <c r="L464" s="3"/>
      <c r="M464" s="3"/>
      <c r="N464" s="3"/>
      <c r="O464" s="3"/>
      <c r="P464" s="3"/>
      <c r="Q464" s="3"/>
    </row>
    <row r="465" spans="1:17" x14ac:dyDescent="0.25">
      <c r="A465" s="3"/>
      <c r="B465" s="3"/>
      <c r="C465" s="3"/>
      <c r="D465" s="3"/>
      <c r="E465" s="3"/>
      <c r="F465" s="3"/>
      <c r="G465" s="3"/>
      <c r="H465" s="3"/>
      <c r="I465" s="3"/>
      <c r="J465" s="3"/>
      <c r="K465" s="3"/>
      <c r="L465" s="3"/>
      <c r="M465" s="3"/>
      <c r="N465" s="3"/>
      <c r="O465" s="3"/>
      <c r="P465" s="3"/>
      <c r="Q465" s="3"/>
    </row>
    <row r="466" spans="1:17" x14ac:dyDescent="0.25">
      <c r="A466" s="3"/>
      <c r="B466" s="3"/>
      <c r="C466" s="3"/>
      <c r="D466" s="3"/>
      <c r="E466" s="3"/>
      <c r="F466" s="3"/>
      <c r="G466" s="3"/>
      <c r="H466" s="3"/>
      <c r="I466" s="3"/>
      <c r="J466" s="3"/>
      <c r="K466" s="3"/>
      <c r="L466" s="3"/>
      <c r="M466" s="3"/>
      <c r="N466" s="3"/>
      <c r="O466" s="3"/>
      <c r="P466" s="3"/>
      <c r="Q466" s="3"/>
    </row>
    <row r="467" spans="1:17" x14ac:dyDescent="0.25">
      <c r="A467" s="3"/>
      <c r="B467" s="3"/>
      <c r="C467" s="3"/>
      <c r="D467" s="3"/>
      <c r="E467" s="3"/>
      <c r="F467" s="3"/>
      <c r="G467" s="3"/>
      <c r="H467" s="3"/>
      <c r="I467" s="3"/>
      <c r="J467" s="3"/>
      <c r="K467" s="3"/>
      <c r="L467" s="3"/>
      <c r="M467" s="3"/>
      <c r="N467" s="3"/>
      <c r="O467" s="3"/>
      <c r="P467" s="3"/>
      <c r="Q467" s="3"/>
    </row>
    <row r="468" spans="1:17" x14ac:dyDescent="0.25">
      <c r="A468" s="3"/>
      <c r="B468" s="3"/>
      <c r="C468" s="3"/>
      <c r="D468" s="3"/>
      <c r="E468" s="3"/>
      <c r="F468" s="3"/>
      <c r="G468" s="3"/>
      <c r="H468" s="3"/>
      <c r="I468" s="3"/>
      <c r="J468" s="3"/>
      <c r="K468" s="3"/>
      <c r="L468" s="3"/>
      <c r="M468" s="3"/>
      <c r="N468" s="3"/>
      <c r="O468" s="3"/>
      <c r="P468" s="3"/>
      <c r="Q468" s="3"/>
    </row>
    <row r="469" spans="1:17" x14ac:dyDescent="0.25">
      <c r="A469" s="3"/>
      <c r="B469" s="3"/>
      <c r="C469" s="3"/>
      <c r="D469" s="3"/>
      <c r="E469" s="3"/>
      <c r="F469" s="3"/>
      <c r="G469" s="3"/>
      <c r="H469" s="3"/>
      <c r="I469" s="3"/>
      <c r="J469" s="3"/>
      <c r="K469" s="3"/>
      <c r="L469" s="3"/>
      <c r="M469" s="3"/>
      <c r="N469" s="3"/>
      <c r="O469" s="3"/>
      <c r="P469" s="3"/>
      <c r="Q469" s="3"/>
    </row>
    <row r="470" spans="1:17" x14ac:dyDescent="0.25">
      <c r="A470" s="3"/>
      <c r="B470" s="3"/>
      <c r="C470" s="3"/>
      <c r="D470" s="3"/>
      <c r="E470" s="3"/>
      <c r="F470" s="3"/>
      <c r="G470" s="3"/>
      <c r="H470" s="3"/>
      <c r="I470" s="3"/>
      <c r="J470" s="3"/>
      <c r="K470" s="3"/>
      <c r="L470" s="3"/>
      <c r="M470" s="3"/>
      <c r="N470" s="3"/>
      <c r="O470" s="3"/>
      <c r="P470" s="3"/>
      <c r="Q470" s="3"/>
    </row>
    <row r="471" spans="1:17" x14ac:dyDescent="0.25">
      <c r="A471" s="3"/>
      <c r="B471" s="3"/>
      <c r="C471" s="3"/>
      <c r="D471" s="3"/>
      <c r="E471" s="3"/>
      <c r="F471" s="3"/>
      <c r="G471" s="3"/>
      <c r="H471" s="3"/>
      <c r="I471" s="3"/>
      <c r="J471" s="3"/>
      <c r="K471" s="3"/>
      <c r="L471" s="3"/>
      <c r="M471" s="3"/>
      <c r="N471" s="3"/>
      <c r="O471" s="3"/>
      <c r="P471" s="3"/>
      <c r="Q471" s="3"/>
    </row>
    <row r="472" spans="1:17" x14ac:dyDescent="0.25">
      <c r="A472" s="3"/>
      <c r="B472" s="3"/>
      <c r="C472" s="3"/>
      <c r="D472" s="3"/>
      <c r="E472" s="3"/>
      <c r="F472" s="3"/>
      <c r="G472" s="3"/>
      <c r="H472" s="3"/>
      <c r="I472" s="3"/>
      <c r="J472" s="3"/>
      <c r="K472" s="3"/>
      <c r="L472" s="3"/>
      <c r="M472" s="3"/>
      <c r="N472" s="3"/>
      <c r="O472" s="3"/>
      <c r="P472" s="3"/>
      <c r="Q472" s="3"/>
    </row>
    <row r="473" spans="1:17" x14ac:dyDescent="0.25">
      <c r="A473" s="3"/>
      <c r="B473" s="3"/>
      <c r="C473" s="3"/>
      <c r="D473" s="3"/>
      <c r="E473" s="3"/>
      <c r="F473" s="3"/>
      <c r="G473" s="3"/>
      <c r="H473" s="3"/>
      <c r="I473" s="3"/>
      <c r="J473" s="3"/>
      <c r="K473" s="3"/>
      <c r="L473" s="3"/>
      <c r="M473" s="3"/>
      <c r="N473" s="3"/>
      <c r="O473" s="3"/>
      <c r="P473" s="3"/>
      <c r="Q473" s="3"/>
    </row>
    <row r="474" spans="1:17" x14ac:dyDescent="0.25">
      <c r="A474" s="3"/>
      <c r="B474" s="3"/>
      <c r="C474" s="3"/>
      <c r="D474" s="3"/>
      <c r="E474" s="3"/>
      <c r="F474" s="3"/>
      <c r="G474" s="3"/>
      <c r="H474" s="3"/>
      <c r="I474" s="3"/>
      <c r="J474" s="3"/>
      <c r="K474" s="3"/>
      <c r="L474" s="3"/>
      <c r="M474" s="3"/>
      <c r="N474" s="3"/>
      <c r="O474" s="3"/>
      <c r="P474" s="3"/>
      <c r="Q474" s="3"/>
    </row>
    <row r="475" spans="1:17" x14ac:dyDescent="0.25">
      <c r="A475" s="3"/>
      <c r="B475" s="3"/>
      <c r="C475" s="3"/>
      <c r="D475" s="3"/>
      <c r="E475" s="3"/>
      <c r="F475" s="3"/>
      <c r="G475" s="3"/>
      <c r="H475" s="3"/>
      <c r="I475" s="3"/>
      <c r="J475" s="3"/>
      <c r="K475" s="3"/>
      <c r="L475" s="3"/>
      <c r="M475" s="3"/>
      <c r="N475" s="3"/>
      <c r="O475" s="3"/>
      <c r="P475" s="3"/>
      <c r="Q475" s="3"/>
    </row>
    <row r="476" spans="1:17" x14ac:dyDescent="0.25">
      <c r="A476" s="3"/>
      <c r="B476" s="3"/>
      <c r="C476" s="3"/>
      <c r="D476" s="3"/>
      <c r="E476" s="3"/>
      <c r="F476" s="3"/>
      <c r="G476" s="3"/>
      <c r="H476" s="3"/>
      <c r="I476" s="3"/>
      <c r="J476" s="3"/>
      <c r="K476" s="3"/>
      <c r="L476" s="3"/>
      <c r="M476" s="3"/>
      <c r="N476" s="3"/>
      <c r="O476" s="3"/>
      <c r="P476" s="3"/>
      <c r="Q476" s="3"/>
    </row>
    <row r="477" spans="1:17" x14ac:dyDescent="0.25">
      <c r="A477" s="3"/>
      <c r="B477" s="3"/>
      <c r="C477" s="3"/>
      <c r="D477" s="3"/>
      <c r="E477" s="3"/>
      <c r="F477" s="3"/>
      <c r="G477" s="3"/>
      <c r="H477" s="3"/>
      <c r="I477" s="3"/>
      <c r="J477" s="3"/>
      <c r="K477" s="3"/>
      <c r="L477" s="3"/>
      <c r="M477" s="3"/>
      <c r="N477" s="3"/>
      <c r="O477" s="3"/>
      <c r="P477" s="3"/>
      <c r="Q477" s="3"/>
    </row>
    <row r="478" spans="1:17" x14ac:dyDescent="0.25">
      <c r="A478" s="3"/>
      <c r="B478" s="3"/>
      <c r="C478" s="3"/>
      <c r="D478" s="3"/>
      <c r="E478" s="3"/>
      <c r="F478" s="3"/>
      <c r="G478" s="3"/>
      <c r="H478" s="3"/>
      <c r="I478" s="3"/>
      <c r="J478" s="3"/>
      <c r="K478" s="3"/>
      <c r="L478" s="3"/>
      <c r="M478" s="3"/>
      <c r="N478" s="3"/>
      <c r="O478" s="3"/>
      <c r="P478" s="3"/>
      <c r="Q478" s="3"/>
    </row>
    <row r="479" spans="1:17" x14ac:dyDescent="0.25">
      <c r="A479" s="3"/>
      <c r="B479" s="3"/>
      <c r="C479" s="3"/>
      <c r="D479" s="3"/>
      <c r="E479" s="3"/>
      <c r="F479" s="3"/>
      <c r="G479" s="3"/>
      <c r="H479" s="3"/>
      <c r="I479" s="3"/>
      <c r="J479" s="3"/>
      <c r="K479" s="3"/>
      <c r="L479" s="3"/>
      <c r="M479" s="3"/>
      <c r="N479" s="3"/>
      <c r="O479" s="3"/>
      <c r="P479" s="3"/>
      <c r="Q479" s="3"/>
    </row>
    <row r="480" spans="1:17" x14ac:dyDescent="0.25">
      <c r="A480" s="3"/>
      <c r="B480" s="3"/>
      <c r="C480" s="3"/>
      <c r="D480" s="3"/>
      <c r="E480" s="3"/>
      <c r="F480" s="3"/>
      <c r="G480" s="3"/>
      <c r="H480" s="3"/>
      <c r="I480" s="3"/>
      <c r="J480" s="3"/>
      <c r="K480" s="3"/>
      <c r="L480" s="3"/>
      <c r="M480" s="3"/>
      <c r="N480" s="3"/>
      <c r="O480" s="3"/>
      <c r="P480" s="3"/>
      <c r="Q480" s="3"/>
    </row>
    <row r="481" spans="1:17" x14ac:dyDescent="0.25">
      <c r="A481" s="3"/>
      <c r="B481" s="3"/>
      <c r="C481" s="3"/>
      <c r="D481" s="3"/>
      <c r="E481" s="3"/>
      <c r="F481" s="3"/>
      <c r="G481" s="3"/>
      <c r="H481" s="3"/>
      <c r="I481" s="3"/>
      <c r="J481" s="3"/>
      <c r="K481" s="3"/>
      <c r="L481" s="3"/>
      <c r="M481" s="3"/>
      <c r="N481" s="3"/>
      <c r="O481" s="3"/>
      <c r="P481" s="3"/>
      <c r="Q481" s="3"/>
    </row>
    <row r="482" spans="1:17" x14ac:dyDescent="0.25">
      <c r="A482" s="3"/>
      <c r="B482" s="3"/>
      <c r="C482" s="3"/>
      <c r="D482" s="3"/>
      <c r="E482" s="3"/>
      <c r="F482" s="3"/>
      <c r="G482" s="3"/>
      <c r="H482" s="3"/>
      <c r="I482" s="3"/>
      <c r="J482" s="3"/>
      <c r="K482" s="3"/>
      <c r="L482" s="3"/>
      <c r="M482" s="3"/>
      <c r="N482" s="3"/>
      <c r="O482" s="3"/>
      <c r="P482" s="3"/>
      <c r="Q482" s="3"/>
    </row>
    <row r="483" spans="1:17" x14ac:dyDescent="0.25">
      <c r="A483" s="3"/>
      <c r="B483" s="3"/>
      <c r="C483" s="3"/>
      <c r="D483" s="3"/>
      <c r="E483" s="3"/>
      <c r="F483" s="3"/>
      <c r="G483" s="3"/>
      <c r="H483" s="3"/>
      <c r="I483" s="3"/>
      <c r="J483" s="3"/>
      <c r="K483" s="3"/>
      <c r="L483" s="3"/>
      <c r="M483" s="3"/>
      <c r="N483" s="3"/>
      <c r="O483" s="3"/>
      <c r="P483" s="3"/>
      <c r="Q483" s="3"/>
    </row>
    <row r="484" spans="1:17" x14ac:dyDescent="0.25">
      <c r="A484" s="3"/>
      <c r="B484" s="3"/>
      <c r="C484" s="3"/>
      <c r="D484" s="3"/>
      <c r="E484" s="3"/>
      <c r="F484" s="3"/>
      <c r="G484" s="3"/>
      <c r="H484" s="3"/>
      <c r="I484" s="3"/>
      <c r="J484" s="3"/>
      <c r="K484" s="3"/>
      <c r="L484" s="3"/>
      <c r="M484" s="3"/>
      <c r="N484" s="3"/>
      <c r="O484" s="3"/>
      <c r="P484" s="3"/>
      <c r="Q484" s="3"/>
    </row>
    <row r="485" spans="1:17" x14ac:dyDescent="0.25">
      <c r="A485" s="3"/>
      <c r="B485" s="3"/>
      <c r="C485" s="3"/>
      <c r="D485" s="3"/>
      <c r="E485" s="3"/>
      <c r="F485" s="3"/>
      <c r="G485" s="3"/>
      <c r="H485" s="3"/>
      <c r="I485" s="3"/>
      <c r="J485" s="3"/>
      <c r="K485" s="3"/>
      <c r="L485" s="3"/>
      <c r="M485" s="3"/>
      <c r="N485" s="3"/>
      <c r="O485" s="3"/>
      <c r="P485" s="3"/>
      <c r="Q485" s="3"/>
    </row>
    <row r="486" spans="1:17" x14ac:dyDescent="0.25">
      <c r="A486" s="3"/>
      <c r="B486" s="3"/>
      <c r="C486" s="3"/>
      <c r="D486" s="3"/>
      <c r="E486" s="3"/>
      <c r="F486" s="3"/>
      <c r="G486" s="3"/>
      <c r="H486" s="3"/>
      <c r="I486" s="3"/>
      <c r="J486" s="3"/>
      <c r="K486" s="3"/>
      <c r="L486" s="3"/>
      <c r="M486" s="3"/>
      <c r="N486" s="3"/>
      <c r="O486" s="3"/>
      <c r="P486" s="3"/>
      <c r="Q486" s="3"/>
    </row>
    <row r="487" spans="1:17" x14ac:dyDescent="0.25">
      <c r="A487" s="3"/>
      <c r="B487" s="3"/>
      <c r="C487" s="3"/>
      <c r="D487" s="3"/>
      <c r="E487" s="3"/>
      <c r="F487" s="3"/>
      <c r="G487" s="3"/>
      <c r="H487" s="3"/>
      <c r="I487" s="3"/>
      <c r="J487" s="3"/>
      <c r="K487" s="3"/>
      <c r="L487" s="3"/>
      <c r="M487" s="3"/>
      <c r="N487" s="3"/>
      <c r="O487" s="3"/>
      <c r="P487" s="3"/>
      <c r="Q487" s="3"/>
    </row>
    <row r="488" spans="1:17" x14ac:dyDescent="0.25">
      <c r="A488" s="3"/>
      <c r="B488" s="3"/>
      <c r="C488" s="3"/>
      <c r="D488" s="3"/>
      <c r="E488" s="3"/>
      <c r="F488" s="3"/>
      <c r="G488" s="3"/>
      <c r="H488" s="3"/>
      <c r="I488" s="3"/>
      <c r="J488" s="3"/>
      <c r="K488" s="3"/>
      <c r="L488" s="3"/>
      <c r="M488" s="3"/>
      <c r="N488" s="3"/>
      <c r="O488" s="3"/>
      <c r="P488" s="3"/>
      <c r="Q488" s="3"/>
    </row>
    <row r="489" spans="1:17" x14ac:dyDescent="0.25">
      <c r="A489" s="3"/>
      <c r="B489" s="3"/>
      <c r="C489" s="3"/>
      <c r="D489" s="3"/>
      <c r="E489" s="3"/>
      <c r="F489" s="3"/>
      <c r="G489" s="3"/>
      <c r="H489" s="3"/>
      <c r="I489" s="3"/>
      <c r="J489" s="3"/>
      <c r="K489" s="3"/>
      <c r="L489" s="3"/>
      <c r="M489" s="3"/>
      <c r="N489" s="3"/>
      <c r="O489" s="3"/>
      <c r="P489" s="3"/>
      <c r="Q489" s="3"/>
    </row>
    <row r="490" spans="1:17" x14ac:dyDescent="0.25">
      <c r="A490" s="3"/>
      <c r="B490" s="3"/>
      <c r="C490" s="3"/>
      <c r="D490" s="3"/>
      <c r="E490" s="3"/>
      <c r="F490" s="3"/>
      <c r="G490" s="3"/>
      <c r="H490" s="3"/>
      <c r="I490" s="3"/>
      <c r="J490" s="3"/>
      <c r="K490" s="3"/>
      <c r="L490" s="3"/>
      <c r="M490" s="3"/>
      <c r="N490" s="3"/>
      <c r="O490" s="3"/>
      <c r="P490" s="3"/>
      <c r="Q490" s="3"/>
    </row>
    <row r="491" spans="1:17" x14ac:dyDescent="0.25">
      <c r="A491" s="3"/>
      <c r="B491" s="3"/>
      <c r="C491" s="3"/>
      <c r="D491" s="3"/>
      <c r="E491" s="3"/>
      <c r="F491" s="3"/>
      <c r="G491" s="3"/>
      <c r="H491" s="3"/>
      <c r="I491" s="3"/>
      <c r="J491" s="3"/>
      <c r="K491" s="3"/>
      <c r="L491" s="3"/>
      <c r="M491" s="3"/>
      <c r="N491" s="3"/>
      <c r="O491" s="3"/>
      <c r="P491" s="3"/>
      <c r="Q491" s="3"/>
    </row>
    <row r="492" spans="1:17" x14ac:dyDescent="0.25">
      <c r="A492" s="3"/>
      <c r="B492" s="3"/>
      <c r="C492" s="3"/>
      <c r="D492" s="3"/>
      <c r="E492" s="3"/>
      <c r="F492" s="3"/>
      <c r="G492" s="3"/>
      <c r="H492" s="3"/>
      <c r="I492" s="3"/>
      <c r="J492" s="3"/>
      <c r="K492" s="3"/>
      <c r="L492" s="3"/>
      <c r="M492" s="3"/>
      <c r="N492" s="3"/>
      <c r="O492" s="3"/>
      <c r="P492" s="3"/>
      <c r="Q492" s="3"/>
    </row>
    <row r="493" spans="1:17" x14ac:dyDescent="0.25">
      <c r="A493" s="3"/>
      <c r="B493" s="3"/>
      <c r="C493" s="3"/>
      <c r="D493" s="3"/>
      <c r="E493" s="3"/>
      <c r="F493" s="3"/>
      <c r="G493" s="3"/>
      <c r="H493" s="3"/>
      <c r="I493" s="3"/>
      <c r="J493" s="3"/>
      <c r="K493" s="3"/>
      <c r="L493" s="3"/>
      <c r="M493" s="3"/>
      <c r="N493" s="3"/>
      <c r="O493" s="3"/>
      <c r="P493" s="3"/>
      <c r="Q493" s="3"/>
    </row>
    <row r="494" spans="1:17" x14ac:dyDescent="0.25">
      <c r="A494" s="3"/>
      <c r="B494" s="3"/>
      <c r="C494" s="3"/>
      <c r="D494" s="3"/>
      <c r="E494" s="3"/>
      <c r="F494" s="3"/>
      <c r="G494" s="3"/>
      <c r="H494" s="3"/>
      <c r="I494" s="3"/>
      <c r="J494" s="3"/>
      <c r="K494" s="3"/>
      <c r="L494" s="3"/>
      <c r="M494" s="3"/>
      <c r="N494" s="3"/>
      <c r="O494" s="3"/>
      <c r="P494" s="3"/>
      <c r="Q494" s="3"/>
    </row>
    <row r="495" spans="1:17" x14ac:dyDescent="0.25">
      <c r="A495" s="3"/>
      <c r="B495" s="3"/>
      <c r="C495" s="3"/>
      <c r="D495" s="3"/>
      <c r="E495" s="3"/>
      <c r="F495" s="3"/>
      <c r="G495" s="3"/>
      <c r="H495" s="3"/>
      <c r="I495" s="3"/>
      <c r="J495" s="3"/>
      <c r="K495" s="3"/>
      <c r="L495" s="3"/>
      <c r="M495" s="3"/>
      <c r="N495" s="3"/>
      <c r="O495" s="3"/>
      <c r="P495" s="3"/>
      <c r="Q495" s="3"/>
    </row>
    <row r="496" spans="1:17" x14ac:dyDescent="0.25">
      <c r="A496" s="3"/>
      <c r="B496" s="3"/>
      <c r="C496" s="3"/>
      <c r="D496" s="3"/>
      <c r="E496" s="3"/>
      <c r="F496" s="3"/>
      <c r="G496" s="3"/>
      <c r="H496" s="3"/>
      <c r="I496" s="3"/>
      <c r="J496" s="3"/>
      <c r="K496" s="3"/>
      <c r="L496" s="3"/>
      <c r="M496" s="3"/>
      <c r="N496" s="3"/>
      <c r="O496" s="3"/>
      <c r="P496" s="3"/>
      <c r="Q496" s="3"/>
    </row>
    <row r="497" spans="1:17" x14ac:dyDescent="0.25">
      <c r="A497" s="3"/>
      <c r="B497" s="3"/>
      <c r="C497" s="3"/>
      <c r="D497" s="3"/>
      <c r="E497" s="3"/>
      <c r="F497" s="3"/>
      <c r="G497" s="3"/>
      <c r="H497" s="3"/>
      <c r="I497" s="3"/>
      <c r="J497" s="3"/>
      <c r="K497" s="3"/>
      <c r="L497" s="3"/>
      <c r="M497" s="3"/>
      <c r="N497" s="3"/>
      <c r="O497" s="3"/>
      <c r="P497" s="3"/>
      <c r="Q497" s="3"/>
    </row>
    <row r="498" spans="1:17" x14ac:dyDescent="0.25">
      <c r="A498" s="3"/>
      <c r="B498" s="3"/>
      <c r="C498" s="3"/>
      <c r="D498" s="3"/>
      <c r="E498" s="3"/>
      <c r="F498" s="3"/>
      <c r="G498" s="3"/>
      <c r="H498" s="3"/>
      <c r="I498" s="3"/>
      <c r="J498" s="3"/>
      <c r="K498" s="3"/>
      <c r="L498" s="3"/>
      <c r="M498" s="3"/>
      <c r="N498" s="3"/>
      <c r="O498" s="3"/>
      <c r="P498" s="3"/>
      <c r="Q498" s="3"/>
    </row>
    <row r="499" spans="1:17" x14ac:dyDescent="0.25">
      <c r="A499" s="3"/>
      <c r="B499" s="3"/>
      <c r="C499" s="3"/>
      <c r="D499" s="3"/>
      <c r="E499" s="3"/>
      <c r="F499" s="3"/>
      <c r="G499" s="3"/>
      <c r="H499" s="3"/>
      <c r="I499" s="3"/>
      <c r="J499" s="3"/>
      <c r="K499" s="3"/>
      <c r="L499" s="3"/>
      <c r="M499" s="3"/>
      <c r="N499" s="3"/>
      <c r="O499" s="3"/>
      <c r="P499" s="3"/>
      <c r="Q499" s="3"/>
    </row>
    <row r="500" spans="1:17" x14ac:dyDescent="0.25">
      <c r="A500" s="3"/>
      <c r="B500" s="3"/>
      <c r="C500" s="3"/>
      <c r="D500" s="3"/>
      <c r="E500" s="3"/>
      <c r="F500" s="3"/>
      <c r="G500" s="3"/>
      <c r="H500" s="3"/>
      <c r="I500" s="3"/>
      <c r="J500" s="3"/>
      <c r="K500" s="3"/>
      <c r="L500" s="3"/>
      <c r="M500" s="3"/>
      <c r="N500" s="3"/>
      <c r="O500" s="3"/>
      <c r="P500" s="3"/>
      <c r="Q500" s="3"/>
    </row>
    <row r="501" spans="1:17" x14ac:dyDescent="0.25">
      <c r="A501" s="3"/>
      <c r="B501" s="3"/>
      <c r="C501" s="3"/>
      <c r="D501" s="3"/>
      <c r="E501" s="3"/>
      <c r="F501" s="3"/>
      <c r="G501" s="3"/>
      <c r="H501" s="3"/>
      <c r="I501" s="3"/>
      <c r="J501" s="3"/>
      <c r="K501" s="3"/>
      <c r="L501" s="3"/>
      <c r="M501" s="3"/>
      <c r="N501" s="3"/>
      <c r="O501" s="3"/>
      <c r="P501" s="3"/>
      <c r="Q501" s="3"/>
    </row>
    <row r="502" spans="1:17" x14ac:dyDescent="0.25">
      <c r="A502" s="3"/>
      <c r="B502" s="3"/>
      <c r="C502" s="3"/>
      <c r="D502" s="3"/>
      <c r="E502" s="3"/>
      <c r="F502" s="3"/>
      <c r="G502" s="3"/>
      <c r="H502" s="3"/>
      <c r="I502" s="3"/>
      <c r="J502" s="3"/>
      <c r="K502" s="3"/>
      <c r="L502" s="3"/>
      <c r="M502" s="3"/>
      <c r="N502" s="3"/>
      <c r="O502" s="3"/>
      <c r="P502" s="3"/>
      <c r="Q502" s="3"/>
    </row>
    <row r="503" spans="1:17" x14ac:dyDescent="0.25">
      <c r="A503" s="3"/>
      <c r="B503" s="3"/>
      <c r="C503" s="3"/>
      <c r="D503" s="3"/>
      <c r="E503" s="3"/>
      <c r="F503" s="3"/>
      <c r="G503" s="3"/>
      <c r="H503" s="3"/>
      <c r="I503" s="3"/>
      <c r="J503" s="3"/>
      <c r="K503" s="3"/>
      <c r="L503" s="3"/>
      <c r="M503" s="3"/>
      <c r="N503" s="3"/>
      <c r="O503" s="3"/>
      <c r="P503" s="3"/>
      <c r="Q503" s="3"/>
    </row>
    <row r="504" spans="1:17" x14ac:dyDescent="0.25">
      <c r="A504" s="3"/>
      <c r="B504" s="3"/>
      <c r="C504" s="3"/>
      <c r="D504" s="3"/>
      <c r="E504" s="3"/>
      <c r="F504" s="3"/>
      <c r="G504" s="3"/>
      <c r="H504" s="3"/>
      <c r="I504" s="3"/>
      <c r="J504" s="3"/>
      <c r="K504" s="3"/>
      <c r="L504" s="3"/>
      <c r="M504" s="3"/>
      <c r="N504" s="3"/>
      <c r="O504" s="3"/>
      <c r="P504" s="3"/>
      <c r="Q504" s="3"/>
    </row>
    <row r="505" spans="1:17" x14ac:dyDescent="0.25">
      <c r="A505" s="3"/>
      <c r="B505" s="3"/>
      <c r="C505" s="3"/>
      <c r="D505" s="3"/>
      <c r="E505" s="3"/>
      <c r="F505" s="3"/>
      <c r="G505" s="3"/>
      <c r="H505" s="3"/>
      <c r="I505" s="3"/>
      <c r="J505" s="3"/>
      <c r="K505" s="3"/>
      <c r="L505" s="3"/>
      <c r="M505" s="3"/>
      <c r="N505" s="3"/>
      <c r="O505" s="3"/>
      <c r="P505" s="3"/>
      <c r="Q505" s="3"/>
    </row>
    <row r="506" spans="1:17" x14ac:dyDescent="0.25">
      <c r="A506" s="3"/>
      <c r="B506" s="3"/>
      <c r="C506" s="3"/>
      <c r="D506" s="3"/>
      <c r="E506" s="3"/>
      <c r="F506" s="3"/>
      <c r="G506" s="3"/>
      <c r="H506" s="3"/>
      <c r="I506" s="3"/>
      <c r="J506" s="3"/>
      <c r="K506" s="3"/>
      <c r="L506" s="3"/>
      <c r="M506" s="3"/>
      <c r="N506" s="3"/>
      <c r="O506" s="3"/>
      <c r="P506" s="3"/>
      <c r="Q506" s="3"/>
    </row>
    <row r="507" spans="1:17" x14ac:dyDescent="0.25">
      <c r="A507" s="3"/>
      <c r="B507" s="3"/>
      <c r="C507" s="3"/>
      <c r="D507" s="3"/>
      <c r="E507" s="3"/>
      <c r="F507" s="3"/>
      <c r="G507" s="3"/>
      <c r="H507" s="3"/>
      <c r="I507" s="3"/>
      <c r="J507" s="3"/>
      <c r="K507" s="3"/>
      <c r="L507" s="3"/>
      <c r="M507" s="3"/>
      <c r="N507" s="3"/>
      <c r="O507" s="3"/>
      <c r="P507" s="3"/>
      <c r="Q507" s="3"/>
    </row>
    <row r="508" spans="1:17" x14ac:dyDescent="0.25">
      <c r="A508" s="3"/>
      <c r="B508" s="3"/>
      <c r="C508" s="3"/>
      <c r="D508" s="3"/>
      <c r="E508" s="3"/>
      <c r="F508" s="3"/>
      <c r="G508" s="3"/>
      <c r="H508" s="3"/>
      <c r="I508" s="3"/>
      <c r="J508" s="3"/>
      <c r="K508" s="3"/>
      <c r="L508" s="3"/>
      <c r="M508" s="3"/>
      <c r="N508" s="3"/>
      <c r="O508" s="3"/>
      <c r="P508" s="3"/>
      <c r="Q508" s="3"/>
    </row>
    <row r="509" spans="1:17" x14ac:dyDescent="0.25">
      <c r="A509" s="3"/>
      <c r="B509" s="3"/>
      <c r="C509" s="3"/>
      <c r="D509" s="3"/>
      <c r="E509" s="3"/>
      <c r="F509" s="3"/>
      <c r="G509" s="3"/>
      <c r="H509" s="3"/>
      <c r="I509" s="3"/>
      <c r="J509" s="3"/>
      <c r="K509" s="3"/>
      <c r="L509" s="3"/>
      <c r="M509" s="3"/>
      <c r="N509" s="3"/>
      <c r="O509" s="3"/>
      <c r="P509" s="3"/>
      <c r="Q509" s="3"/>
    </row>
    <row r="510" spans="1:17" x14ac:dyDescent="0.25">
      <c r="A510" s="3"/>
      <c r="B510" s="3"/>
      <c r="C510" s="3"/>
      <c r="D510" s="3"/>
      <c r="E510" s="3"/>
      <c r="F510" s="3"/>
      <c r="G510" s="3"/>
      <c r="H510" s="3"/>
      <c r="I510" s="3"/>
      <c r="J510" s="3"/>
      <c r="K510" s="3"/>
      <c r="L510" s="3"/>
      <c r="M510" s="3"/>
      <c r="N510" s="3"/>
      <c r="O510" s="3"/>
      <c r="P510" s="3"/>
      <c r="Q510" s="3"/>
    </row>
    <row r="511" spans="1:17" x14ac:dyDescent="0.25">
      <c r="A511" s="3"/>
      <c r="B511" s="3"/>
      <c r="C511" s="3"/>
      <c r="D511" s="3"/>
      <c r="E511" s="3"/>
      <c r="F511" s="3"/>
      <c r="G511" s="3"/>
      <c r="H511" s="3"/>
      <c r="I511" s="3"/>
      <c r="J511" s="3"/>
      <c r="K511" s="3"/>
      <c r="L511" s="3"/>
      <c r="M511" s="3"/>
      <c r="N511" s="3"/>
      <c r="O511" s="3"/>
      <c r="P511" s="3"/>
      <c r="Q511" s="3"/>
    </row>
    <row r="512" spans="1:17" x14ac:dyDescent="0.25">
      <c r="A512" s="3"/>
      <c r="B512" s="3"/>
      <c r="C512" s="3"/>
      <c r="D512" s="3"/>
      <c r="E512" s="3"/>
      <c r="F512" s="3"/>
      <c r="G512" s="3"/>
      <c r="H512" s="3"/>
      <c r="I512" s="3"/>
      <c r="J512" s="3"/>
      <c r="K512" s="3"/>
      <c r="L512" s="3"/>
      <c r="M512" s="3"/>
      <c r="N512" s="3"/>
      <c r="O512" s="3"/>
      <c r="P512" s="3"/>
      <c r="Q512" s="3"/>
    </row>
    <row r="513" spans="1:17" x14ac:dyDescent="0.25">
      <c r="A513" s="3"/>
      <c r="B513" s="3"/>
      <c r="C513" s="3"/>
      <c r="D513" s="3"/>
      <c r="E513" s="3"/>
      <c r="F513" s="3"/>
      <c r="G513" s="3"/>
      <c r="H513" s="3"/>
      <c r="I513" s="3"/>
      <c r="J513" s="3"/>
      <c r="K513" s="3"/>
      <c r="L513" s="3"/>
      <c r="M513" s="3"/>
      <c r="N513" s="3"/>
      <c r="O513" s="3"/>
      <c r="P513" s="3"/>
      <c r="Q513" s="3"/>
    </row>
    <row r="514" spans="1:17" x14ac:dyDescent="0.25">
      <c r="A514" s="3"/>
      <c r="B514" s="3"/>
      <c r="C514" s="3"/>
      <c r="D514" s="3"/>
      <c r="E514" s="3"/>
      <c r="F514" s="3"/>
      <c r="G514" s="3"/>
      <c r="H514" s="3"/>
      <c r="I514" s="3"/>
      <c r="J514" s="3"/>
      <c r="K514" s="3"/>
      <c r="L514" s="3"/>
      <c r="M514" s="3"/>
      <c r="N514" s="3"/>
      <c r="O514" s="3"/>
      <c r="P514" s="3"/>
      <c r="Q514" s="3"/>
    </row>
    <row r="515" spans="1:17" x14ac:dyDescent="0.25">
      <c r="A515" s="3"/>
      <c r="B515" s="3"/>
      <c r="C515" s="3"/>
      <c r="D515" s="3"/>
      <c r="E515" s="3"/>
      <c r="F515" s="3"/>
      <c r="G515" s="3"/>
      <c r="H515" s="3"/>
      <c r="I515" s="3"/>
      <c r="J515" s="3"/>
      <c r="K515" s="3"/>
      <c r="L515" s="3"/>
      <c r="M515" s="3"/>
      <c r="N515" s="3"/>
      <c r="O515" s="3"/>
      <c r="P515" s="3"/>
      <c r="Q515" s="3"/>
    </row>
    <row r="516" spans="1:17" x14ac:dyDescent="0.25">
      <c r="A516" s="3"/>
      <c r="B516" s="3"/>
      <c r="C516" s="3"/>
      <c r="D516" s="3"/>
      <c r="E516" s="3"/>
      <c r="F516" s="3"/>
      <c r="G516" s="3"/>
      <c r="H516" s="3"/>
      <c r="I516" s="3"/>
      <c r="J516" s="3"/>
      <c r="K516" s="3"/>
      <c r="L516" s="3"/>
      <c r="M516" s="3"/>
      <c r="N516" s="3"/>
      <c r="O516" s="3"/>
      <c r="P516" s="3"/>
      <c r="Q516" s="3"/>
    </row>
    <row r="517" spans="1:17" x14ac:dyDescent="0.25">
      <c r="A517" s="3"/>
      <c r="B517" s="3"/>
      <c r="C517" s="3"/>
      <c r="D517" s="3"/>
      <c r="E517" s="3"/>
      <c r="F517" s="3"/>
      <c r="G517" s="3"/>
      <c r="H517" s="3"/>
      <c r="I517" s="3"/>
      <c r="J517" s="3"/>
      <c r="K517" s="3"/>
      <c r="L517" s="3"/>
      <c r="M517" s="3"/>
      <c r="N517" s="3"/>
      <c r="O517" s="3"/>
      <c r="P517" s="3"/>
      <c r="Q517" s="3"/>
    </row>
    <row r="518" spans="1:17" x14ac:dyDescent="0.25">
      <c r="A518" s="3"/>
      <c r="B518" s="3"/>
      <c r="C518" s="3"/>
      <c r="D518" s="3"/>
      <c r="E518" s="3"/>
      <c r="F518" s="3"/>
      <c r="G518" s="3"/>
      <c r="H518" s="3"/>
      <c r="I518" s="3"/>
      <c r="J518" s="3"/>
      <c r="K518" s="3"/>
      <c r="L518" s="3"/>
      <c r="M518" s="3"/>
      <c r="N518" s="3"/>
      <c r="O518" s="3"/>
      <c r="P518" s="3"/>
      <c r="Q518" s="3"/>
    </row>
    <row r="519" spans="1:17" x14ac:dyDescent="0.25">
      <c r="A519" s="3"/>
      <c r="B519" s="3"/>
      <c r="C519" s="3"/>
      <c r="D519" s="3"/>
      <c r="E519" s="3"/>
      <c r="F519" s="3"/>
      <c r="G519" s="3"/>
      <c r="H519" s="3"/>
      <c r="I519" s="3"/>
      <c r="J519" s="3"/>
      <c r="K519" s="3"/>
      <c r="L519" s="3"/>
      <c r="M519" s="3"/>
      <c r="N519" s="3"/>
      <c r="O519" s="3"/>
      <c r="P519" s="3"/>
      <c r="Q519" s="3"/>
    </row>
    <row r="520" spans="1:17" x14ac:dyDescent="0.25">
      <c r="A520" s="3"/>
      <c r="B520" s="3"/>
      <c r="C520" s="3"/>
      <c r="D520" s="3"/>
      <c r="E520" s="3"/>
      <c r="F520" s="3"/>
      <c r="G520" s="3"/>
      <c r="H520" s="3"/>
      <c r="I520" s="3"/>
      <c r="J520" s="3"/>
      <c r="K520" s="3"/>
      <c r="L520" s="3"/>
      <c r="M520" s="3"/>
      <c r="N520" s="3"/>
      <c r="O520" s="3"/>
      <c r="P520" s="3"/>
      <c r="Q520" s="3"/>
    </row>
    <row r="521" spans="1:17" x14ac:dyDescent="0.25">
      <c r="A521" s="3"/>
      <c r="B521" s="3"/>
      <c r="C521" s="3"/>
      <c r="D521" s="3"/>
      <c r="E521" s="3"/>
      <c r="F521" s="3"/>
      <c r="G521" s="3"/>
      <c r="H521" s="3"/>
      <c r="I521" s="3"/>
      <c r="J521" s="3"/>
      <c r="K521" s="3"/>
      <c r="L521" s="3"/>
      <c r="M521" s="3"/>
      <c r="N521" s="3"/>
      <c r="O521" s="3"/>
      <c r="P521" s="3"/>
      <c r="Q521" s="3"/>
    </row>
    <row r="522" spans="1:17" x14ac:dyDescent="0.25">
      <c r="A522" s="3"/>
      <c r="B522" s="3"/>
      <c r="C522" s="3"/>
      <c r="D522" s="3"/>
      <c r="E522" s="3"/>
      <c r="F522" s="3"/>
      <c r="G522" s="3"/>
      <c r="H522" s="3"/>
      <c r="I522" s="3"/>
      <c r="J522" s="3"/>
      <c r="K522" s="3"/>
      <c r="L522" s="3"/>
      <c r="M522" s="3"/>
      <c r="N522" s="3"/>
      <c r="O522" s="3"/>
      <c r="P522" s="3"/>
      <c r="Q522" s="3"/>
    </row>
    <row r="523" spans="1:17" x14ac:dyDescent="0.25">
      <c r="A523" s="3"/>
      <c r="B523" s="3"/>
      <c r="C523" s="3"/>
      <c r="D523" s="3"/>
      <c r="E523" s="3"/>
      <c r="F523" s="3"/>
      <c r="G523" s="3"/>
      <c r="H523" s="3"/>
      <c r="I523" s="3"/>
      <c r="J523" s="3"/>
      <c r="K523" s="3"/>
      <c r="L523" s="3"/>
      <c r="M523" s="3"/>
      <c r="N523" s="3"/>
      <c r="O523" s="3"/>
      <c r="P523" s="3"/>
      <c r="Q523" s="3"/>
    </row>
    <row r="524" spans="1:17" x14ac:dyDescent="0.25">
      <c r="A524" s="3"/>
      <c r="B524" s="3"/>
      <c r="C524" s="3"/>
      <c r="D524" s="3"/>
      <c r="E524" s="3"/>
      <c r="F524" s="3"/>
      <c r="G524" s="3"/>
      <c r="H524" s="3"/>
      <c r="I524" s="3"/>
      <c r="J524" s="3"/>
      <c r="K524" s="3"/>
      <c r="L524" s="3"/>
      <c r="M524" s="3"/>
      <c r="N524" s="3"/>
      <c r="O524" s="3"/>
      <c r="P524" s="3"/>
      <c r="Q524" s="3"/>
    </row>
    <row r="525" spans="1:17" x14ac:dyDescent="0.25">
      <c r="A525" s="3"/>
      <c r="B525" s="3"/>
      <c r="C525" s="3"/>
      <c r="D525" s="3"/>
      <c r="E525" s="3"/>
      <c r="F525" s="3"/>
      <c r="G525" s="3"/>
      <c r="H525" s="3"/>
      <c r="I525" s="3"/>
      <c r="J525" s="3"/>
      <c r="K525" s="3"/>
      <c r="L525" s="3"/>
      <c r="M525" s="3"/>
      <c r="N525" s="3"/>
      <c r="O525" s="3"/>
      <c r="P525" s="3"/>
      <c r="Q525" s="3"/>
    </row>
    <row r="526" spans="1:17" x14ac:dyDescent="0.25">
      <c r="A526" s="3"/>
      <c r="B526" s="3"/>
      <c r="C526" s="3"/>
      <c r="D526" s="3"/>
      <c r="E526" s="3"/>
      <c r="F526" s="3"/>
      <c r="G526" s="3"/>
      <c r="H526" s="3"/>
      <c r="I526" s="3"/>
      <c r="J526" s="3"/>
      <c r="K526" s="3"/>
      <c r="L526" s="3"/>
      <c r="M526" s="3"/>
      <c r="N526" s="3"/>
      <c r="O526" s="3"/>
      <c r="P526" s="3"/>
      <c r="Q526" s="3"/>
    </row>
    <row r="527" spans="1:17" x14ac:dyDescent="0.25">
      <c r="A527" s="3"/>
      <c r="B527" s="3"/>
      <c r="C527" s="3"/>
      <c r="D527" s="3"/>
      <c r="E527" s="3"/>
      <c r="F527" s="3"/>
      <c r="G527" s="3"/>
      <c r="H527" s="3"/>
      <c r="I527" s="3"/>
      <c r="J527" s="3"/>
      <c r="K527" s="3"/>
      <c r="L527" s="3"/>
      <c r="M527" s="3"/>
      <c r="N527" s="3"/>
      <c r="O527" s="3"/>
      <c r="P527" s="3"/>
      <c r="Q527" s="3"/>
    </row>
    <row r="528" spans="1:17" x14ac:dyDescent="0.25">
      <c r="A528" s="3"/>
      <c r="B528" s="3"/>
      <c r="C528" s="3"/>
      <c r="D528" s="3"/>
      <c r="E528" s="3"/>
      <c r="F528" s="3"/>
      <c r="G528" s="3"/>
      <c r="H528" s="3"/>
      <c r="I528" s="3"/>
      <c r="J528" s="3"/>
      <c r="K528" s="3"/>
      <c r="L528" s="3"/>
      <c r="M528" s="3"/>
      <c r="N528" s="3"/>
      <c r="O528" s="3"/>
      <c r="P528" s="3"/>
      <c r="Q528" s="3"/>
    </row>
    <row r="529" spans="1:17" x14ac:dyDescent="0.25">
      <c r="A529" s="3"/>
      <c r="B529" s="3"/>
      <c r="C529" s="3"/>
      <c r="D529" s="3"/>
      <c r="E529" s="3"/>
      <c r="F529" s="3"/>
      <c r="G529" s="3"/>
      <c r="H529" s="3"/>
      <c r="I529" s="3"/>
      <c r="J529" s="3"/>
      <c r="K529" s="3"/>
      <c r="L529" s="3"/>
      <c r="M529" s="3"/>
      <c r="N529" s="3"/>
      <c r="O529" s="3"/>
      <c r="P529" s="3"/>
      <c r="Q529" s="3"/>
    </row>
    <row r="530" spans="1:17" x14ac:dyDescent="0.25">
      <c r="A530" s="3"/>
      <c r="B530" s="3"/>
      <c r="C530" s="3"/>
      <c r="D530" s="3"/>
      <c r="E530" s="3"/>
      <c r="F530" s="3"/>
      <c r="G530" s="3"/>
      <c r="H530" s="3"/>
      <c r="I530" s="3"/>
      <c r="J530" s="3"/>
      <c r="K530" s="3"/>
      <c r="L530" s="3"/>
      <c r="M530" s="3"/>
      <c r="N530" s="3"/>
      <c r="O530" s="3"/>
      <c r="P530" s="3"/>
      <c r="Q530" s="3"/>
    </row>
    <row r="531" spans="1:17" x14ac:dyDescent="0.25">
      <c r="A531" s="3"/>
      <c r="B531" s="3"/>
      <c r="C531" s="3"/>
      <c r="D531" s="3"/>
      <c r="E531" s="3"/>
      <c r="F531" s="3"/>
      <c r="G531" s="3"/>
      <c r="H531" s="3"/>
      <c r="I531" s="3"/>
      <c r="J531" s="3"/>
      <c r="K531" s="3"/>
      <c r="L531" s="3"/>
      <c r="M531" s="3"/>
      <c r="N531" s="3"/>
      <c r="O531" s="3"/>
      <c r="P531" s="3"/>
      <c r="Q531" s="3"/>
    </row>
    <row r="532" spans="1:17" x14ac:dyDescent="0.25">
      <c r="A532" s="3"/>
      <c r="B532" s="3"/>
      <c r="C532" s="3"/>
      <c r="D532" s="3"/>
      <c r="E532" s="3"/>
      <c r="F532" s="3"/>
      <c r="G532" s="3"/>
      <c r="H532" s="3"/>
      <c r="I532" s="3"/>
      <c r="J532" s="3"/>
      <c r="K532" s="3"/>
      <c r="L532" s="3"/>
      <c r="M532" s="3"/>
      <c r="N532" s="3"/>
      <c r="O532" s="3"/>
      <c r="P532" s="3"/>
      <c r="Q532" s="3"/>
    </row>
    <row r="533" spans="1:17" x14ac:dyDescent="0.25">
      <c r="A533" s="3"/>
      <c r="B533" s="3"/>
      <c r="C533" s="3"/>
      <c r="D533" s="3"/>
      <c r="E533" s="3"/>
      <c r="F533" s="3"/>
      <c r="G533" s="3"/>
      <c r="H533" s="3"/>
      <c r="I533" s="3"/>
      <c r="J533" s="3"/>
      <c r="K533" s="3"/>
      <c r="L533" s="3"/>
      <c r="M533" s="3"/>
      <c r="N533" s="3"/>
      <c r="O533" s="3"/>
      <c r="P533" s="3"/>
      <c r="Q533" s="3"/>
    </row>
    <row r="534" spans="1:17" x14ac:dyDescent="0.25">
      <c r="A534" s="3"/>
      <c r="B534" s="3"/>
      <c r="C534" s="3"/>
      <c r="D534" s="3"/>
      <c r="E534" s="3"/>
      <c r="F534" s="3"/>
      <c r="G534" s="3"/>
      <c r="H534" s="3"/>
      <c r="I534" s="3"/>
      <c r="J534" s="3"/>
      <c r="K534" s="3"/>
      <c r="L534" s="3"/>
      <c r="M534" s="3"/>
      <c r="N534" s="3"/>
      <c r="O534" s="3"/>
      <c r="P534" s="3"/>
      <c r="Q534" s="3"/>
    </row>
    <row r="535" spans="1:17" x14ac:dyDescent="0.25">
      <c r="A535" s="3"/>
      <c r="B535" s="3"/>
      <c r="C535" s="3"/>
      <c r="D535" s="3"/>
      <c r="E535" s="3"/>
      <c r="F535" s="3"/>
      <c r="G535" s="3"/>
      <c r="H535" s="3"/>
      <c r="I535" s="3"/>
      <c r="J535" s="3"/>
      <c r="K535" s="3"/>
      <c r="L535" s="3"/>
      <c r="M535" s="3"/>
      <c r="N535" s="3"/>
      <c r="O535" s="3"/>
      <c r="P535" s="3"/>
      <c r="Q535" s="3"/>
    </row>
    <row r="536" spans="1:17" x14ac:dyDescent="0.25">
      <c r="A536" s="3"/>
      <c r="B536" s="3"/>
      <c r="C536" s="3"/>
      <c r="D536" s="3"/>
      <c r="E536" s="3"/>
      <c r="F536" s="3"/>
      <c r="G536" s="3"/>
      <c r="H536" s="3"/>
      <c r="I536" s="3"/>
      <c r="J536" s="3"/>
      <c r="K536" s="3"/>
      <c r="L536" s="3"/>
      <c r="M536" s="3"/>
      <c r="N536" s="3"/>
      <c r="O536" s="3"/>
      <c r="P536" s="3"/>
      <c r="Q536" s="3"/>
    </row>
    <row r="537" spans="1:17" x14ac:dyDescent="0.25">
      <c r="A537" s="3"/>
      <c r="B537" s="3"/>
      <c r="C537" s="3"/>
      <c r="D537" s="3"/>
      <c r="E537" s="3"/>
      <c r="F537" s="3"/>
      <c r="G537" s="3"/>
      <c r="H537" s="3"/>
      <c r="I537" s="3"/>
      <c r="J537" s="3"/>
      <c r="K537" s="3"/>
      <c r="L537" s="3"/>
      <c r="M537" s="3"/>
      <c r="N537" s="3"/>
      <c r="O537" s="3"/>
      <c r="P537" s="3"/>
      <c r="Q537" s="3"/>
    </row>
    <row r="538" spans="1:17" x14ac:dyDescent="0.25">
      <c r="A538" s="3"/>
      <c r="B538" s="3"/>
      <c r="C538" s="3"/>
      <c r="D538" s="3"/>
      <c r="E538" s="3"/>
      <c r="F538" s="3"/>
      <c r="G538" s="3"/>
      <c r="H538" s="3"/>
      <c r="I538" s="3"/>
      <c r="J538" s="3"/>
      <c r="K538" s="3"/>
      <c r="L538" s="3"/>
      <c r="M538" s="3"/>
      <c r="N538" s="3"/>
      <c r="O538" s="3"/>
      <c r="P538" s="3"/>
      <c r="Q538" s="3"/>
    </row>
    <row r="539" spans="1:17" x14ac:dyDescent="0.25">
      <c r="A539" s="3"/>
      <c r="B539" s="3"/>
      <c r="C539" s="3"/>
      <c r="D539" s="3"/>
      <c r="E539" s="3"/>
      <c r="F539" s="3"/>
      <c r="G539" s="3"/>
      <c r="H539" s="3"/>
      <c r="I539" s="3"/>
      <c r="J539" s="3"/>
      <c r="K539" s="3"/>
      <c r="L539" s="3"/>
      <c r="M539" s="3"/>
      <c r="N539" s="3"/>
      <c r="O539" s="3"/>
      <c r="P539" s="3"/>
      <c r="Q539" s="3"/>
    </row>
    <row r="540" spans="1:17" x14ac:dyDescent="0.25">
      <c r="A540" s="3"/>
      <c r="B540" s="3"/>
      <c r="C540" s="3"/>
      <c r="D540" s="3"/>
      <c r="E540" s="3"/>
      <c r="F540" s="3"/>
      <c r="G540" s="3"/>
      <c r="H540" s="3"/>
      <c r="I540" s="3"/>
      <c r="J540" s="3"/>
      <c r="K540" s="3"/>
      <c r="L540" s="3"/>
      <c r="M540" s="3"/>
      <c r="N540" s="3"/>
      <c r="O540" s="3"/>
      <c r="P540" s="3"/>
      <c r="Q540" s="3"/>
    </row>
    <row r="541" spans="1:17" x14ac:dyDescent="0.25">
      <c r="A541" s="3"/>
      <c r="B541" s="3"/>
      <c r="C541" s="3"/>
      <c r="D541" s="3"/>
      <c r="E541" s="3"/>
      <c r="F541" s="3"/>
      <c r="G541" s="3"/>
      <c r="H541" s="3"/>
      <c r="I541" s="3"/>
      <c r="J541" s="3"/>
      <c r="K541" s="3"/>
      <c r="L541" s="3"/>
      <c r="M541" s="3"/>
      <c r="N541" s="3"/>
      <c r="O541" s="3"/>
      <c r="P541" s="3"/>
      <c r="Q541" s="3"/>
    </row>
    <row r="542" spans="1:17" x14ac:dyDescent="0.25">
      <c r="A542" s="3"/>
      <c r="B542" s="3"/>
      <c r="C542" s="3"/>
      <c r="D542" s="3"/>
      <c r="E542" s="3"/>
      <c r="F542" s="3"/>
      <c r="G542" s="3"/>
      <c r="H542" s="3"/>
      <c r="I542" s="3"/>
      <c r="J542" s="3"/>
      <c r="K542" s="3"/>
      <c r="L542" s="3"/>
      <c r="M542" s="3"/>
      <c r="N542" s="3"/>
      <c r="O542" s="3"/>
      <c r="P542" s="3"/>
      <c r="Q542" s="3"/>
    </row>
    <row r="543" spans="1:17" x14ac:dyDescent="0.25">
      <c r="A543" s="3"/>
      <c r="B543" s="3"/>
      <c r="C543" s="3"/>
      <c r="D543" s="3"/>
      <c r="E543" s="3"/>
      <c r="F543" s="3"/>
      <c r="G543" s="3"/>
      <c r="H543" s="3"/>
      <c r="I543" s="3"/>
      <c r="J543" s="3"/>
      <c r="K543" s="3"/>
      <c r="L543" s="3"/>
      <c r="M543" s="3"/>
      <c r="N543" s="3"/>
      <c r="O543" s="3"/>
      <c r="P543" s="3"/>
      <c r="Q543" s="3"/>
    </row>
    <row r="544" spans="1:17" x14ac:dyDescent="0.25">
      <c r="A544" s="3"/>
      <c r="B544" s="3"/>
      <c r="C544" s="3"/>
      <c r="D544" s="3"/>
      <c r="E544" s="3"/>
      <c r="F544" s="3"/>
      <c r="G544" s="3"/>
      <c r="H544" s="3"/>
      <c r="I544" s="3"/>
      <c r="J544" s="3"/>
      <c r="K544" s="3"/>
      <c r="L544" s="3"/>
      <c r="M544" s="3"/>
      <c r="N544" s="3"/>
      <c r="O544" s="3"/>
      <c r="P544" s="3"/>
      <c r="Q544" s="3"/>
    </row>
    <row r="545" spans="1:17" x14ac:dyDescent="0.25">
      <c r="A545" s="3"/>
      <c r="B545" s="3"/>
      <c r="C545" s="3"/>
      <c r="D545" s="3"/>
      <c r="E545" s="3"/>
      <c r="F545" s="3"/>
      <c r="G545" s="3"/>
      <c r="H545" s="3"/>
      <c r="I545" s="3"/>
      <c r="J545" s="3"/>
      <c r="K545" s="3"/>
      <c r="L545" s="3"/>
      <c r="M545" s="3"/>
      <c r="N545" s="3"/>
      <c r="O545" s="3"/>
      <c r="P545" s="3"/>
      <c r="Q545" s="3"/>
    </row>
    <row r="546" spans="1:17" x14ac:dyDescent="0.25">
      <c r="A546" s="3"/>
      <c r="B546" s="3"/>
      <c r="C546" s="3"/>
      <c r="D546" s="3"/>
      <c r="E546" s="3"/>
      <c r="F546" s="3"/>
      <c r="G546" s="3"/>
      <c r="H546" s="3"/>
      <c r="I546" s="3"/>
      <c r="J546" s="3"/>
      <c r="K546" s="3"/>
      <c r="L546" s="3"/>
      <c r="M546" s="3"/>
      <c r="N546" s="3"/>
      <c r="O546" s="3"/>
      <c r="P546" s="3"/>
      <c r="Q546" s="3"/>
    </row>
    <row r="547" spans="1:17" x14ac:dyDescent="0.25">
      <c r="A547" s="3"/>
      <c r="B547" s="3"/>
      <c r="C547" s="3"/>
      <c r="D547" s="3"/>
      <c r="E547" s="3"/>
      <c r="F547" s="3"/>
      <c r="G547" s="3"/>
      <c r="H547" s="3"/>
      <c r="I547" s="3"/>
      <c r="J547" s="3"/>
      <c r="K547" s="3"/>
      <c r="L547" s="3"/>
      <c r="M547" s="3"/>
      <c r="N547" s="3"/>
      <c r="O547" s="3"/>
      <c r="P547" s="3"/>
      <c r="Q547" s="3"/>
    </row>
    <row r="548" spans="1:17" x14ac:dyDescent="0.25">
      <c r="A548" s="3"/>
      <c r="B548" s="3"/>
      <c r="C548" s="3"/>
      <c r="D548" s="3"/>
      <c r="E548" s="3"/>
      <c r="F548" s="3"/>
      <c r="G548" s="3"/>
      <c r="H548" s="3"/>
      <c r="I548" s="3"/>
      <c r="J548" s="3"/>
      <c r="K548" s="3"/>
      <c r="L548" s="3"/>
      <c r="M548" s="3"/>
      <c r="N548" s="3"/>
      <c r="O548" s="3"/>
      <c r="P548" s="3"/>
      <c r="Q548" s="3"/>
    </row>
    <row r="549" spans="1:17" x14ac:dyDescent="0.25">
      <c r="A549" s="3"/>
      <c r="B549" s="3"/>
      <c r="C549" s="3"/>
      <c r="D549" s="3"/>
      <c r="E549" s="3"/>
      <c r="F549" s="3"/>
      <c r="G549" s="3"/>
      <c r="H549" s="3"/>
      <c r="I549" s="3"/>
      <c r="J549" s="3"/>
      <c r="K549" s="3"/>
      <c r="L549" s="3"/>
      <c r="M549" s="3"/>
      <c r="N549" s="3"/>
      <c r="O549" s="3"/>
      <c r="P549" s="3"/>
      <c r="Q549" s="3"/>
    </row>
    <row r="550" spans="1:17" x14ac:dyDescent="0.25">
      <c r="A550" s="3"/>
      <c r="B550" s="3"/>
      <c r="C550" s="3"/>
      <c r="D550" s="3"/>
      <c r="E550" s="3"/>
      <c r="F550" s="3"/>
      <c r="G550" s="3"/>
      <c r="H550" s="3"/>
      <c r="I550" s="3"/>
      <c r="J550" s="3"/>
      <c r="K550" s="3"/>
      <c r="L550" s="3"/>
      <c r="M550" s="3"/>
      <c r="N550" s="3"/>
      <c r="O550" s="3"/>
      <c r="P550" s="3"/>
      <c r="Q550" s="3"/>
    </row>
    <row r="551" spans="1:17" x14ac:dyDescent="0.25">
      <c r="A551" s="3"/>
      <c r="B551" s="3"/>
      <c r="C551" s="3"/>
      <c r="D551" s="3"/>
      <c r="E551" s="3"/>
      <c r="F551" s="3"/>
      <c r="G551" s="3"/>
      <c r="H551" s="3"/>
      <c r="I551" s="3"/>
      <c r="J551" s="3"/>
      <c r="K551" s="3"/>
      <c r="L551" s="3"/>
      <c r="M551" s="3"/>
      <c r="N551" s="3"/>
      <c r="O551" s="3"/>
      <c r="P551" s="3"/>
      <c r="Q551" s="3"/>
    </row>
    <row r="552" spans="1:17" x14ac:dyDescent="0.25">
      <c r="A552" s="3"/>
      <c r="B552" s="3"/>
      <c r="C552" s="3"/>
      <c r="D552" s="3"/>
      <c r="E552" s="3"/>
      <c r="F552" s="3"/>
      <c r="G552" s="3"/>
      <c r="H552" s="3"/>
      <c r="I552" s="3"/>
      <c r="J552" s="3"/>
      <c r="K552" s="3"/>
      <c r="L552" s="3"/>
      <c r="M552" s="3"/>
      <c r="N552" s="3"/>
      <c r="O552" s="3"/>
      <c r="P552" s="3"/>
      <c r="Q552" s="3"/>
    </row>
    <row r="553" spans="1:17" x14ac:dyDescent="0.25">
      <c r="A553" s="3"/>
      <c r="B553" s="3"/>
      <c r="C553" s="3"/>
      <c r="D553" s="3"/>
      <c r="E553" s="3"/>
      <c r="F553" s="3"/>
      <c r="G553" s="3"/>
      <c r="H553" s="3"/>
      <c r="I553" s="3"/>
      <c r="J553" s="3"/>
      <c r="K553" s="3"/>
      <c r="L553" s="3"/>
      <c r="M553" s="3"/>
      <c r="N553" s="3"/>
      <c r="O553" s="3"/>
      <c r="P553" s="3"/>
      <c r="Q553" s="3"/>
    </row>
    <row r="554" spans="1:17" x14ac:dyDescent="0.25">
      <c r="A554" s="3"/>
      <c r="B554" s="3"/>
      <c r="C554" s="3"/>
      <c r="D554" s="3"/>
      <c r="E554" s="3"/>
      <c r="F554" s="3"/>
      <c r="G554" s="3"/>
      <c r="H554" s="3"/>
      <c r="I554" s="3"/>
      <c r="J554" s="3"/>
      <c r="K554" s="3"/>
      <c r="L554" s="3"/>
      <c r="M554" s="3"/>
      <c r="N554" s="3"/>
      <c r="O554" s="3"/>
      <c r="P554" s="3"/>
      <c r="Q554" s="3"/>
    </row>
    <row r="555" spans="1:17" x14ac:dyDescent="0.25">
      <c r="A555" s="3"/>
      <c r="B555" s="3"/>
      <c r="C555" s="3"/>
      <c r="D555" s="3"/>
      <c r="E555" s="3"/>
      <c r="F555" s="3"/>
      <c r="G555" s="3"/>
      <c r="H555" s="3"/>
      <c r="I555" s="3"/>
      <c r="J555" s="3"/>
      <c r="K555" s="3"/>
      <c r="L555" s="3"/>
      <c r="M555" s="3"/>
      <c r="N555" s="3"/>
      <c r="O555" s="3"/>
      <c r="P555" s="3"/>
      <c r="Q555" s="3"/>
    </row>
    <row r="556" spans="1:17" x14ac:dyDescent="0.25">
      <c r="A556" s="3"/>
      <c r="B556" s="3"/>
      <c r="C556" s="3"/>
      <c r="D556" s="3"/>
      <c r="E556" s="3"/>
      <c r="F556" s="3"/>
      <c r="G556" s="3"/>
      <c r="H556" s="3"/>
      <c r="I556" s="3"/>
      <c r="J556" s="3"/>
      <c r="K556" s="3"/>
      <c r="L556" s="3"/>
      <c r="M556" s="3"/>
      <c r="N556" s="3"/>
      <c r="O556" s="3"/>
      <c r="P556" s="3"/>
      <c r="Q556" s="3"/>
    </row>
    <row r="557" spans="1:17" x14ac:dyDescent="0.25">
      <c r="A557" s="3"/>
      <c r="B557" s="3"/>
      <c r="C557" s="3"/>
      <c r="D557" s="3"/>
      <c r="E557" s="3"/>
      <c r="F557" s="3"/>
      <c r="G557" s="3"/>
      <c r="H557" s="3"/>
      <c r="I557" s="3"/>
      <c r="J557" s="3"/>
      <c r="K557" s="3"/>
      <c r="L557" s="3"/>
      <c r="M557" s="3"/>
      <c r="N557" s="3"/>
      <c r="O557" s="3"/>
      <c r="P557" s="3"/>
      <c r="Q557" s="3"/>
    </row>
    <row r="558" spans="1:17" x14ac:dyDescent="0.25">
      <c r="A558" s="3"/>
      <c r="B558" s="3"/>
      <c r="C558" s="3"/>
      <c r="D558" s="3"/>
      <c r="E558" s="3"/>
      <c r="F558" s="3"/>
      <c r="G558" s="3"/>
      <c r="H558" s="3"/>
      <c r="I558" s="3"/>
      <c r="J558" s="3"/>
      <c r="K558" s="3"/>
      <c r="L558" s="3"/>
      <c r="M558" s="3"/>
      <c r="N558" s="3"/>
      <c r="O558" s="3"/>
      <c r="P558" s="3"/>
      <c r="Q558" s="3"/>
    </row>
    <row r="559" spans="1:17" x14ac:dyDescent="0.25">
      <c r="A559" s="3"/>
      <c r="B559" s="3"/>
      <c r="C559" s="3"/>
      <c r="D559" s="3"/>
      <c r="E559" s="3"/>
      <c r="F559" s="3"/>
      <c r="G559" s="3"/>
      <c r="H559" s="3"/>
      <c r="I559" s="3"/>
      <c r="J559" s="3"/>
      <c r="K559" s="3"/>
      <c r="L559" s="3"/>
      <c r="M559" s="3"/>
      <c r="N559" s="3"/>
      <c r="O559" s="3"/>
      <c r="P559" s="3"/>
      <c r="Q559" s="3"/>
    </row>
    <row r="560" spans="1:17" x14ac:dyDescent="0.25">
      <c r="A560" s="3"/>
      <c r="B560" s="3"/>
      <c r="C560" s="3"/>
      <c r="D560" s="3"/>
      <c r="E560" s="3"/>
      <c r="F560" s="3"/>
      <c r="G560" s="3"/>
      <c r="H560" s="3"/>
      <c r="I560" s="3"/>
      <c r="J560" s="3"/>
      <c r="K560" s="3"/>
      <c r="L560" s="3"/>
      <c r="M560" s="3"/>
      <c r="N560" s="3"/>
      <c r="O560" s="3"/>
      <c r="P560" s="3"/>
      <c r="Q560" s="3"/>
    </row>
    <row r="561" spans="1:17" x14ac:dyDescent="0.25">
      <c r="A561" s="3"/>
      <c r="B561" s="3"/>
      <c r="C561" s="3"/>
      <c r="D561" s="3"/>
      <c r="E561" s="3"/>
      <c r="F561" s="3"/>
      <c r="G561" s="3"/>
      <c r="H561" s="3"/>
      <c r="I561" s="3"/>
      <c r="J561" s="3"/>
      <c r="K561" s="3"/>
      <c r="L561" s="3"/>
      <c r="M561" s="3"/>
      <c r="N561" s="3"/>
      <c r="O561" s="3"/>
      <c r="P561" s="3"/>
      <c r="Q561" s="3"/>
    </row>
    <row r="562" spans="1:17" x14ac:dyDescent="0.25">
      <c r="A562" s="3"/>
      <c r="B562" s="3"/>
      <c r="C562" s="3"/>
      <c r="D562" s="3"/>
      <c r="E562" s="3"/>
      <c r="F562" s="3"/>
      <c r="G562" s="3"/>
      <c r="H562" s="3"/>
      <c r="I562" s="3"/>
      <c r="J562" s="3"/>
      <c r="K562" s="3"/>
      <c r="L562" s="3"/>
      <c r="M562" s="3"/>
      <c r="N562" s="3"/>
      <c r="O562" s="3"/>
      <c r="P562" s="3"/>
      <c r="Q562" s="3"/>
    </row>
    <row r="563" spans="1:17" x14ac:dyDescent="0.25">
      <c r="A563" s="3"/>
      <c r="B563" s="3"/>
      <c r="C563" s="3"/>
      <c r="D563" s="3"/>
      <c r="E563" s="3"/>
      <c r="F563" s="3"/>
      <c r="G563" s="3"/>
      <c r="H563" s="3"/>
      <c r="I563" s="3"/>
      <c r="J563" s="3"/>
      <c r="K563" s="3"/>
      <c r="L563" s="3"/>
      <c r="M563" s="3"/>
      <c r="N563" s="3"/>
      <c r="O563" s="3"/>
      <c r="P563" s="3"/>
      <c r="Q563" s="3"/>
    </row>
    <row r="564" spans="1:17" x14ac:dyDescent="0.25">
      <c r="A564" s="3"/>
      <c r="B564" s="3"/>
      <c r="C564" s="3"/>
      <c r="D564" s="3"/>
      <c r="E564" s="3"/>
      <c r="F564" s="3"/>
      <c r="G564" s="3"/>
      <c r="H564" s="3"/>
      <c r="I564" s="3"/>
      <c r="J564" s="3"/>
      <c r="K564" s="3"/>
      <c r="L564" s="3"/>
      <c r="M564" s="3"/>
      <c r="N564" s="3"/>
      <c r="O564" s="3"/>
      <c r="P564" s="3"/>
      <c r="Q564" s="3"/>
    </row>
    <row r="565" spans="1:17" x14ac:dyDescent="0.25">
      <c r="A565" s="3"/>
      <c r="B565" s="3"/>
      <c r="C565" s="3"/>
      <c r="D565" s="3"/>
      <c r="E565" s="3"/>
      <c r="F565" s="3"/>
      <c r="G565" s="3"/>
      <c r="H565" s="3"/>
      <c r="I565" s="3"/>
      <c r="J565" s="3"/>
      <c r="K565" s="3"/>
      <c r="L565" s="3"/>
      <c r="M565" s="3"/>
      <c r="N565" s="3"/>
      <c r="O565" s="3"/>
      <c r="P565" s="3"/>
      <c r="Q565" s="3"/>
    </row>
    <row r="566" spans="1:17" x14ac:dyDescent="0.25">
      <c r="A566" s="3"/>
      <c r="B566" s="3"/>
      <c r="C566" s="3"/>
      <c r="D566" s="3"/>
      <c r="E566" s="3"/>
      <c r="F566" s="3"/>
      <c r="G566" s="3"/>
      <c r="H566" s="3"/>
      <c r="I566" s="3"/>
      <c r="J566" s="3"/>
      <c r="K566" s="3"/>
      <c r="L566" s="3"/>
      <c r="M566" s="3"/>
      <c r="N566" s="3"/>
      <c r="O566" s="3"/>
      <c r="P566" s="3"/>
      <c r="Q566" s="3"/>
    </row>
    <row r="567" spans="1:17" x14ac:dyDescent="0.25">
      <c r="A567" s="3"/>
      <c r="B567" s="3"/>
      <c r="C567" s="3"/>
      <c r="D567" s="3"/>
      <c r="E567" s="3"/>
      <c r="F567" s="3"/>
      <c r="G567" s="3"/>
      <c r="H567" s="3"/>
      <c r="I567" s="3"/>
      <c r="J567" s="3"/>
      <c r="K567" s="3"/>
      <c r="L567" s="3"/>
      <c r="M567" s="3"/>
      <c r="N567" s="3"/>
      <c r="O567" s="3"/>
      <c r="P567" s="3"/>
      <c r="Q567" s="3"/>
    </row>
    <row r="568" spans="1:17" x14ac:dyDescent="0.25">
      <c r="A568" s="3"/>
      <c r="B568" s="3"/>
      <c r="C568" s="3"/>
      <c r="D568" s="3"/>
      <c r="E568" s="3"/>
      <c r="F568" s="3"/>
      <c r="G568" s="3"/>
      <c r="H568" s="3"/>
      <c r="I568" s="3"/>
      <c r="J568" s="3"/>
      <c r="K568" s="3"/>
      <c r="L568" s="3"/>
      <c r="M568" s="3"/>
      <c r="N568" s="3"/>
      <c r="O568" s="3"/>
      <c r="P568" s="3"/>
      <c r="Q568" s="3"/>
    </row>
    <row r="569" spans="1:17" x14ac:dyDescent="0.25">
      <c r="A569" s="3"/>
      <c r="B569" s="3"/>
      <c r="C569" s="3"/>
      <c r="D569" s="3"/>
      <c r="E569" s="3"/>
      <c r="F569" s="3"/>
      <c r="G569" s="3"/>
      <c r="H569" s="3"/>
      <c r="I569" s="3"/>
      <c r="J569" s="3"/>
      <c r="K569" s="3"/>
      <c r="L569" s="3"/>
      <c r="M569" s="3"/>
      <c r="N569" s="3"/>
      <c r="O569" s="3"/>
      <c r="P569" s="3"/>
      <c r="Q569" s="3"/>
    </row>
    <row r="570" spans="1:17" x14ac:dyDescent="0.25">
      <c r="A570" s="3"/>
      <c r="B570" s="3"/>
      <c r="C570" s="3"/>
      <c r="D570" s="3"/>
      <c r="E570" s="3"/>
      <c r="F570" s="3"/>
      <c r="G570" s="3"/>
      <c r="H570" s="3"/>
      <c r="I570" s="3"/>
      <c r="J570" s="3"/>
      <c r="K570" s="3"/>
      <c r="L570" s="3"/>
      <c r="M570" s="3"/>
      <c r="N570" s="3"/>
      <c r="O570" s="3"/>
      <c r="P570" s="3"/>
      <c r="Q570" s="3"/>
    </row>
    <row r="571" spans="1:17" x14ac:dyDescent="0.25">
      <c r="A571" s="3"/>
      <c r="B571" s="3"/>
      <c r="C571" s="3"/>
      <c r="D571" s="3"/>
      <c r="E571" s="3"/>
      <c r="F571" s="3"/>
      <c r="G571" s="3"/>
      <c r="H571" s="3"/>
      <c r="I571" s="3"/>
      <c r="J571" s="3"/>
      <c r="K571" s="3"/>
      <c r="L571" s="3"/>
      <c r="M571" s="3"/>
      <c r="N571" s="3"/>
      <c r="O571" s="3"/>
      <c r="P571" s="3"/>
      <c r="Q571" s="3"/>
    </row>
    <row r="572" spans="1:17" x14ac:dyDescent="0.25">
      <c r="A572" s="3"/>
      <c r="B572" s="3"/>
      <c r="C572" s="3"/>
      <c r="D572" s="3"/>
      <c r="E572" s="3"/>
      <c r="F572" s="3"/>
      <c r="G572" s="3"/>
      <c r="H572" s="3"/>
      <c r="I572" s="3"/>
      <c r="J572" s="3"/>
      <c r="K572" s="3"/>
      <c r="L572" s="3"/>
      <c r="M572" s="3"/>
      <c r="N572" s="3"/>
      <c r="O572" s="3"/>
      <c r="P572" s="3"/>
      <c r="Q572" s="3"/>
    </row>
    <row r="573" spans="1:17" x14ac:dyDescent="0.25">
      <c r="A573" s="3"/>
      <c r="B573" s="3"/>
      <c r="C573" s="3"/>
      <c r="D573" s="3"/>
      <c r="E573" s="3"/>
      <c r="F573" s="3"/>
      <c r="G573" s="3"/>
      <c r="H573" s="3"/>
      <c r="I573" s="3"/>
      <c r="J573" s="3"/>
      <c r="K573" s="3"/>
      <c r="L573" s="3"/>
      <c r="M573" s="3"/>
      <c r="N573" s="3"/>
      <c r="O573" s="3"/>
      <c r="P573" s="3"/>
      <c r="Q573" s="3"/>
    </row>
    <row r="574" spans="1:17" x14ac:dyDescent="0.25">
      <c r="A574" s="3"/>
      <c r="B574" s="3"/>
      <c r="C574" s="3"/>
      <c r="D574" s="3"/>
      <c r="E574" s="3"/>
      <c r="F574" s="3"/>
      <c r="G574" s="3"/>
      <c r="H574" s="3"/>
      <c r="I574" s="3"/>
      <c r="J574" s="3"/>
      <c r="K574" s="3"/>
      <c r="L574" s="3"/>
      <c r="M574" s="3"/>
      <c r="N574" s="3"/>
      <c r="O574" s="3"/>
      <c r="P574" s="3"/>
      <c r="Q574" s="3"/>
    </row>
    <row r="575" spans="1:17" x14ac:dyDescent="0.25">
      <c r="A575" s="3"/>
      <c r="B575" s="3"/>
      <c r="C575" s="3"/>
      <c r="D575" s="3"/>
      <c r="E575" s="3"/>
      <c r="F575" s="3"/>
      <c r="G575" s="3"/>
      <c r="H575" s="3"/>
      <c r="I575" s="3"/>
      <c r="J575" s="3"/>
      <c r="K575" s="3"/>
      <c r="L575" s="3"/>
      <c r="M575" s="3"/>
      <c r="N575" s="3"/>
      <c r="O575" s="3"/>
      <c r="P575" s="3"/>
      <c r="Q575" s="3"/>
    </row>
    <row r="576" spans="1:17" x14ac:dyDescent="0.25">
      <c r="A576" s="3"/>
      <c r="B576" s="3"/>
      <c r="C576" s="3"/>
      <c r="D576" s="3"/>
      <c r="E576" s="3"/>
      <c r="F576" s="3"/>
      <c r="G576" s="3"/>
      <c r="H576" s="3"/>
      <c r="I576" s="3"/>
      <c r="J576" s="3"/>
      <c r="K576" s="3"/>
      <c r="L576" s="3"/>
      <c r="M576" s="3"/>
      <c r="N576" s="3"/>
      <c r="O576" s="3"/>
      <c r="P576" s="3"/>
      <c r="Q576" s="3"/>
    </row>
    <row r="577" spans="1:17" x14ac:dyDescent="0.25">
      <c r="A577" s="3"/>
      <c r="B577" s="3"/>
      <c r="C577" s="3"/>
      <c r="D577" s="3"/>
      <c r="E577" s="3"/>
      <c r="F577" s="3"/>
      <c r="G577" s="3"/>
      <c r="H577" s="3"/>
      <c r="I577" s="3"/>
      <c r="J577" s="3"/>
      <c r="K577" s="3"/>
      <c r="L577" s="3"/>
      <c r="M577" s="3"/>
      <c r="N577" s="3"/>
      <c r="O577" s="3"/>
      <c r="P577" s="3"/>
      <c r="Q577" s="3"/>
    </row>
    <row r="578" spans="1:17" x14ac:dyDescent="0.25">
      <c r="A578" s="3"/>
      <c r="B578" s="3"/>
      <c r="C578" s="3"/>
      <c r="D578" s="3"/>
      <c r="E578" s="3"/>
      <c r="F578" s="3"/>
      <c r="G578" s="3"/>
      <c r="H578" s="3"/>
      <c r="I578" s="3"/>
      <c r="J578" s="3"/>
      <c r="K578" s="3"/>
      <c r="L578" s="3"/>
      <c r="M578" s="3"/>
      <c r="N578" s="3"/>
      <c r="O578" s="3"/>
      <c r="P578" s="3"/>
      <c r="Q578" s="3"/>
    </row>
    <row r="579" spans="1:17" x14ac:dyDescent="0.25">
      <c r="A579" s="3"/>
      <c r="B579" s="3"/>
      <c r="C579" s="3"/>
      <c r="D579" s="3"/>
      <c r="E579" s="3"/>
      <c r="F579" s="3"/>
      <c r="G579" s="3"/>
      <c r="H579" s="3"/>
      <c r="I579" s="3"/>
      <c r="J579" s="3"/>
      <c r="K579" s="3"/>
      <c r="L579" s="3"/>
      <c r="M579" s="3"/>
      <c r="N579" s="3"/>
      <c r="O579" s="3"/>
      <c r="P579" s="3"/>
      <c r="Q579" s="3"/>
    </row>
    <row r="580" spans="1:17" x14ac:dyDescent="0.25">
      <c r="A580" s="3"/>
      <c r="B580" s="3"/>
      <c r="C580" s="3"/>
      <c r="D580" s="3"/>
      <c r="E580" s="3"/>
      <c r="F580" s="3"/>
      <c r="G580" s="3"/>
      <c r="H580" s="3"/>
      <c r="I580" s="3"/>
      <c r="J580" s="3"/>
      <c r="K580" s="3"/>
      <c r="L580" s="3"/>
      <c r="M580" s="3"/>
      <c r="N580" s="3"/>
      <c r="O580" s="3"/>
      <c r="P580" s="3"/>
      <c r="Q580" s="3"/>
    </row>
    <row r="581" spans="1:17" x14ac:dyDescent="0.25">
      <c r="A581" s="3"/>
      <c r="B581" s="3"/>
      <c r="C581" s="3"/>
      <c r="D581" s="3"/>
      <c r="E581" s="3"/>
      <c r="F581" s="3"/>
      <c r="G581" s="3"/>
      <c r="H581" s="3"/>
      <c r="I581" s="3"/>
      <c r="J581" s="3"/>
      <c r="K581" s="3"/>
      <c r="L581" s="3"/>
      <c r="M581" s="3"/>
      <c r="N581" s="3"/>
      <c r="O581" s="3"/>
      <c r="P581" s="3"/>
      <c r="Q581" s="3"/>
    </row>
    <row r="582" spans="1:17" x14ac:dyDescent="0.25">
      <c r="A582" s="3"/>
      <c r="B582" s="3"/>
      <c r="C582" s="3"/>
      <c r="D582" s="3"/>
      <c r="E582" s="3"/>
      <c r="F582" s="3"/>
      <c r="G582" s="3"/>
      <c r="H582" s="3"/>
      <c r="I582" s="3"/>
      <c r="J582" s="3"/>
      <c r="K582" s="3"/>
      <c r="L582" s="3"/>
      <c r="M582" s="3"/>
      <c r="N582" s="3"/>
      <c r="O582" s="3"/>
      <c r="P582" s="3"/>
      <c r="Q582" s="3"/>
    </row>
    <row r="583" spans="1:17" x14ac:dyDescent="0.25">
      <c r="A583" s="3"/>
      <c r="B583" s="3"/>
      <c r="C583" s="3"/>
      <c r="D583" s="3"/>
      <c r="E583" s="3"/>
      <c r="F583" s="3"/>
      <c r="G583" s="3"/>
      <c r="H583" s="3"/>
      <c r="I583" s="3"/>
      <c r="J583" s="3"/>
      <c r="K583" s="3"/>
      <c r="L583" s="3"/>
      <c r="M583" s="3"/>
      <c r="N583" s="3"/>
      <c r="O583" s="3"/>
      <c r="P583" s="3"/>
      <c r="Q583" s="3"/>
    </row>
    <row r="584" spans="1:17" x14ac:dyDescent="0.25">
      <c r="A584" s="3"/>
      <c r="B584" s="3"/>
      <c r="C584" s="3"/>
      <c r="D584" s="3"/>
      <c r="E584" s="3"/>
      <c r="F584" s="3"/>
      <c r="G584" s="3"/>
      <c r="H584" s="3"/>
      <c r="I584" s="3"/>
      <c r="J584" s="3"/>
      <c r="K584" s="3"/>
      <c r="L584" s="3"/>
      <c r="M584" s="3"/>
      <c r="N584" s="3"/>
      <c r="O584" s="3"/>
      <c r="P584" s="3"/>
      <c r="Q584" s="3"/>
    </row>
    <row r="585" spans="1:17" x14ac:dyDescent="0.25">
      <c r="A585" s="3"/>
      <c r="B585" s="3"/>
      <c r="C585" s="3"/>
      <c r="D585" s="3"/>
      <c r="E585" s="3"/>
      <c r="F585" s="3"/>
      <c r="G585" s="3"/>
      <c r="H585" s="3"/>
      <c r="I585" s="3"/>
      <c r="J585" s="3"/>
      <c r="K585" s="3"/>
      <c r="L585" s="3"/>
      <c r="M585" s="3"/>
      <c r="N585" s="3"/>
      <c r="O585" s="3"/>
      <c r="P585" s="3"/>
      <c r="Q585" s="3"/>
    </row>
    <row r="586" spans="1:17" x14ac:dyDescent="0.25">
      <c r="A586" s="3"/>
      <c r="B586" s="3"/>
      <c r="C586" s="3"/>
      <c r="D586" s="3"/>
      <c r="E586" s="3"/>
      <c r="F586" s="3"/>
      <c r="G586" s="3"/>
      <c r="H586" s="3"/>
      <c r="I586" s="3"/>
      <c r="J586" s="3"/>
      <c r="K586" s="3"/>
      <c r="L586" s="3"/>
      <c r="M586" s="3"/>
      <c r="N586" s="3"/>
      <c r="O586" s="3"/>
      <c r="P586" s="3"/>
      <c r="Q586" s="3"/>
    </row>
    <row r="587" spans="1:17" x14ac:dyDescent="0.25">
      <c r="A587" s="3"/>
      <c r="B587" s="3"/>
      <c r="C587" s="3"/>
      <c r="D587" s="3"/>
      <c r="E587" s="3"/>
      <c r="F587" s="3"/>
      <c r="G587" s="3"/>
      <c r="H587" s="3"/>
      <c r="I587" s="3"/>
      <c r="J587" s="3"/>
      <c r="K587" s="3"/>
      <c r="L587" s="3"/>
      <c r="M587" s="3"/>
      <c r="N587" s="3"/>
      <c r="O587" s="3"/>
      <c r="P587" s="3"/>
      <c r="Q587" s="3"/>
    </row>
    <row r="588" spans="1:17" x14ac:dyDescent="0.25">
      <c r="A588" s="3"/>
      <c r="B588" s="3"/>
      <c r="C588" s="3"/>
      <c r="D588" s="3"/>
      <c r="E588" s="3"/>
      <c r="F588" s="3"/>
      <c r="G588" s="3"/>
      <c r="H588" s="3"/>
      <c r="I588" s="3"/>
      <c r="J588" s="3"/>
      <c r="K588" s="3"/>
      <c r="L588" s="3"/>
      <c r="M588" s="3"/>
      <c r="N588" s="3"/>
      <c r="O588" s="3"/>
      <c r="P588" s="3"/>
      <c r="Q588" s="3"/>
    </row>
    <row r="589" spans="1:17" x14ac:dyDescent="0.25">
      <c r="A589" s="3"/>
      <c r="B589" s="3"/>
      <c r="C589" s="3"/>
      <c r="D589" s="3"/>
      <c r="E589" s="3"/>
      <c r="F589" s="3"/>
      <c r="G589" s="3"/>
      <c r="H589" s="3"/>
      <c r="I589" s="3"/>
      <c r="J589" s="3"/>
      <c r="K589" s="3"/>
      <c r="L589" s="3"/>
      <c r="M589" s="3"/>
      <c r="N589" s="3"/>
      <c r="O589" s="3"/>
      <c r="P589" s="3"/>
      <c r="Q589" s="3"/>
    </row>
    <row r="590" spans="1:17" x14ac:dyDescent="0.25">
      <c r="A590" s="3"/>
      <c r="B590" s="3"/>
      <c r="C590" s="3"/>
      <c r="D590" s="3"/>
      <c r="E590" s="3"/>
      <c r="F590" s="3"/>
      <c r="G590" s="3"/>
      <c r="H590" s="3"/>
      <c r="I590" s="3"/>
      <c r="J590" s="3"/>
      <c r="K590" s="3"/>
      <c r="L590" s="3"/>
      <c r="M590" s="3"/>
      <c r="N590" s="3"/>
      <c r="O590" s="3"/>
      <c r="P590" s="3"/>
      <c r="Q590" s="3"/>
    </row>
    <row r="591" spans="1:17" x14ac:dyDescent="0.25">
      <c r="A591" s="3"/>
      <c r="B591" s="3"/>
      <c r="C591" s="3"/>
      <c r="D591" s="3"/>
      <c r="E591" s="3"/>
      <c r="F591" s="3"/>
      <c r="G591" s="3"/>
      <c r="H591" s="3"/>
      <c r="I591" s="3"/>
      <c r="J591" s="3"/>
      <c r="K591" s="3"/>
      <c r="L591" s="3"/>
      <c r="M591" s="3"/>
      <c r="N591" s="3"/>
      <c r="O591" s="3"/>
      <c r="P591" s="3"/>
      <c r="Q591" s="3"/>
    </row>
    <row r="592" spans="1:17" x14ac:dyDescent="0.25">
      <c r="A592" s="3"/>
      <c r="B592" s="3"/>
      <c r="C592" s="3"/>
      <c r="D592" s="3"/>
      <c r="E592" s="3"/>
      <c r="F592" s="3"/>
      <c r="G592" s="3"/>
      <c r="H592" s="3"/>
      <c r="I592" s="3"/>
      <c r="J592" s="3"/>
      <c r="K592" s="3"/>
      <c r="L592" s="3"/>
      <c r="M592" s="3"/>
      <c r="N592" s="3"/>
      <c r="O592" s="3"/>
      <c r="P592" s="3"/>
      <c r="Q592" s="3"/>
    </row>
    <row r="593" spans="1:17" x14ac:dyDescent="0.25">
      <c r="A593" s="3"/>
      <c r="B593" s="3"/>
      <c r="C593" s="3"/>
      <c r="D593" s="3"/>
      <c r="E593" s="3"/>
      <c r="F593" s="3"/>
      <c r="G593" s="3"/>
      <c r="H593" s="3"/>
      <c r="I593" s="3"/>
      <c r="J593" s="3"/>
      <c r="K593" s="3"/>
      <c r="L593" s="3"/>
      <c r="M593" s="3"/>
      <c r="N593" s="3"/>
      <c r="O593" s="3"/>
      <c r="P593" s="3"/>
      <c r="Q593" s="3"/>
    </row>
    <row r="594" spans="1:17" x14ac:dyDescent="0.25">
      <c r="A594" s="3"/>
      <c r="B594" s="3"/>
      <c r="C594" s="3"/>
      <c r="D594" s="3"/>
      <c r="E594" s="3"/>
      <c r="F594" s="3"/>
      <c r="G594" s="3"/>
      <c r="H594" s="3"/>
      <c r="I594" s="3"/>
      <c r="J594" s="3"/>
      <c r="K594" s="3"/>
      <c r="L594" s="3"/>
      <c r="M594" s="3"/>
      <c r="N594" s="3"/>
      <c r="O594" s="3"/>
      <c r="P594" s="3"/>
      <c r="Q594" s="3"/>
    </row>
    <row r="595" spans="1:17" x14ac:dyDescent="0.25">
      <c r="A595" s="3"/>
      <c r="B595" s="3"/>
      <c r="C595" s="3"/>
      <c r="D595" s="3"/>
      <c r="E595" s="3"/>
      <c r="F595" s="3"/>
      <c r="G595" s="3"/>
      <c r="H595" s="3"/>
      <c r="I595" s="3"/>
      <c r="J595" s="3"/>
      <c r="K595" s="3"/>
      <c r="L595" s="3"/>
      <c r="M595" s="3"/>
      <c r="N595" s="3"/>
      <c r="O595" s="3"/>
      <c r="P595" s="3"/>
      <c r="Q595" s="3"/>
    </row>
    <row r="596" spans="1:17" x14ac:dyDescent="0.25">
      <c r="A596" s="3"/>
      <c r="B596" s="3"/>
      <c r="C596" s="3"/>
      <c r="D596" s="3"/>
      <c r="E596" s="3"/>
      <c r="F596" s="3"/>
      <c r="G596" s="3"/>
      <c r="H596" s="3"/>
      <c r="I596" s="3"/>
      <c r="J596" s="3"/>
      <c r="K596" s="3"/>
      <c r="L596" s="3"/>
      <c r="M596" s="3"/>
      <c r="N596" s="3"/>
      <c r="O596" s="3"/>
      <c r="P596" s="3"/>
      <c r="Q596" s="3"/>
    </row>
    <row r="597" spans="1:17" x14ac:dyDescent="0.25">
      <c r="A597" s="3"/>
      <c r="B597" s="3"/>
      <c r="C597" s="3"/>
      <c r="D597" s="3"/>
      <c r="E597" s="3"/>
      <c r="F597" s="3"/>
      <c r="G597" s="3"/>
      <c r="H597" s="3"/>
      <c r="I597" s="3"/>
      <c r="J597" s="3"/>
      <c r="K597" s="3"/>
      <c r="L597" s="3"/>
      <c r="M597" s="3"/>
      <c r="N597" s="3"/>
      <c r="O597" s="3"/>
      <c r="P597" s="3"/>
      <c r="Q597" s="3"/>
    </row>
    <row r="598" spans="1:17" x14ac:dyDescent="0.25">
      <c r="A598" s="3"/>
      <c r="B598" s="3"/>
      <c r="C598" s="3"/>
      <c r="D598" s="3"/>
      <c r="E598" s="3"/>
      <c r="F598" s="3"/>
      <c r="G598" s="3"/>
      <c r="H598" s="3"/>
      <c r="I598" s="3"/>
      <c r="J598" s="3"/>
      <c r="K598" s="3"/>
      <c r="L598" s="3"/>
      <c r="M598" s="3"/>
      <c r="N598" s="3"/>
      <c r="O598" s="3"/>
      <c r="P598" s="3"/>
      <c r="Q598" s="3"/>
    </row>
    <row r="599" spans="1:17" x14ac:dyDescent="0.25">
      <c r="A599" s="3"/>
      <c r="B599" s="3"/>
      <c r="C599" s="3"/>
      <c r="D599" s="3"/>
      <c r="E599" s="3"/>
      <c r="F599" s="3"/>
      <c r="G599" s="3"/>
      <c r="H599" s="3"/>
      <c r="I599" s="3"/>
      <c r="J599" s="3"/>
      <c r="K599" s="3"/>
      <c r="L599" s="3"/>
      <c r="M599" s="3"/>
      <c r="N599" s="3"/>
      <c r="O599" s="3"/>
      <c r="P599" s="3"/>
      <c r="Q599" s="3"/>
    </row>
    <row r="600" spans="1:17" x14ac:dyDescent="0.25">
      <c r="A600" s="3"/>
      <c r="B600" s="3"/>
      <c r="C600" s="3"/>
      <c r="D600" s="3"/>
      <c r="E600" s="3"/>
      <c r="F600" s="3"/>
      <c r="G600" s="3"/>
      <c r="H600" s="3"/>
      <c r="I600" s="3"/>
      <c r="J600" s="3"/>
      <c r="K600" s="3"/>
      <c r="L600" s="3"/>
      <c r="M600" s="3"/>
      <c r="N600" s="3"/>
      <c r="O600" s="3"/>
      <c r="P600" s="3"/>
      <c r="Q600" s="3"/>
    </row>
    <row r="601" spans="1:17" x14ac:dyDescent="0.25">
      <c r="A601" s="3"/>
      <c r="B601" s="3"/>
      <c r="C601" s="3"/>
      <c r="D601" s="3"/>
      <c r="E601" s="3"/>
      <c r="F601" s="3"/>
      <c r="G601" s="3"/>
      <c r="H601" s="3"/>
      <c r="I601" s="3"/>
      <c r="J601" s="3"/>
      <c r="K601" s="3"/>
      <c r="L601" s="3"/>
      <c r="M601" s="3"/>
      <c r="N601" s="3"/>
      <c r="O601" s="3"/>
      <c r="P601" s="3"/>
      <c r="Q601" s="3"/>
    </row>
    <row r="602" spans="1:17" x14ac:dyDescent="0.25">
      <c r="A602" s="3"/>
      <c r="B602" s="3"/>
      <c r="C602" s="3"/>
      <c r="D602" s="3"/>
      <c r="E602" s="3"/>
      <c r="F602" s="3"/>
      <c r="G602" s="3"/>
      <c r="H602" s="3"/>
      <c r="I602" s="3"/>
      <c r="J602" s="3"/>
      <c r="K602" s="3"/>
      <c r="L602" s="3"/>
      <c r="M602" s="3"/>
      <c r="N602" s="3"/>
      <c r="O602" s="3"/>
      <c r="P602" s="3"/>
      <c r="Q602" s="3"/>
    </row>
    <row r="603" spans="1:17" x14ac:dyDescent="0.25">
      <c r="A603" s="3"/>
      <c r="B603" s="3"/>
      <c r="C603" s="3"/>
      <c r="D603" s="3"/>
      <c r="E603" s="3"/>
      <c r="F603" s="3"/>
      <c r="G603" s="3"/>
      <c r="H603" s="3"/>
      <c r="I603" s="3"/>
      <c r="J603" s="3"/>
      <c r="K603" s="3"/>
      <c r="L603" s="3"/>
      <c r="M603" s="3"/>
      <c r="N603" s="3"/>
      <c r="O603" s="3"/>
      <c r="P603" s="3"/>
      <c r="Q603" s="3"/>
    </row>
    <row r="604" spans="1:17" x14ac:dyDescent="0.25">
      <c r="A604" s="3"/>
      <c r="B604" s="3"/>
      <c r="C604" s="3"/>
      <c r="D604" s="3"/>
      <c r="E604" s="3"/>
      <c r="F604" s="3"/>
      <c r="G604" s="3"/>
      <c r="H604" s="3"/>
      <c r="I604" s="3"/>
      <c r="J604" s="3"/>
      <c r="K604" s="3"/>
      <c r="L604" s="3"/>
      <c r="M604" s="3"/>
      <c r="N604" s="3"/>
      <c r="O604" s="3"/>
      <c r="P604" s="3"/>
      <c r="Q604" s="3"/>
    </row>
    <row r="605" spans="1:17" x14ac:dyDescent="0.25">
      <c r="A605" s="3"/>
      <c r="B605" s="3"/>
      <c r="C605" s="3"/>
      <c r="D605" s="3"/>
      <c r="E605" s="3"/>
      <c r="F605" s="3"/>
      <c r="G605" s="3"/>
      <c r="H605" s="3"/>
      <c r="I605" s="3"/>
      <c r="J605" s="3"/>
      <c r="K605" s="3"/>
      <c r="L605" s="3"/>
      <c r="M605" s="3"/>
      <c r="N605" s="3"/>
      <c r="O605" s="3"/>
      <c r="P605" s="3"/>
      <c r="Q605" s="3"/>
    </row>
    <row r="606" spans="1:17" x14ac:dyDescent="0.25">
      <c r="A606" s="3"/>
      <c r="B606" s="3"/>
      <c r="C606" s="3"/>
      <c r="D606" s="3"/>
      <c r="E606" s="3"/>
      <c r="F606" s="3"/>
      <c r="G606" s="3"/>
      <c r="H606" s="3"/>
      <c r="I606" s="3"/>
      <c r="J606" s="3"/>
      <c r="K606" s="3"/>
      <c r="L606" s="3"/>
      <c r="M606" s="3"/>
      <c r="N606" s="3"/>
      <c r="O606" s="3"/>
      <c r="P606" s="3"/>
      <c r="Q606" s="3"/>
    </row>
    <row r="607" spans="1:17" x14ac:dyDescent="0.25">
      <c r="A607" s="3"/>
      <c r="B607" s="3"/>
      <c r="C607" s="3"/>
      <c r="D607" s="3"/>
      <c r="E607" s="3"/>
      <c r="F607" s="3"/>
      <c r="G607" s="3"/>
      <c r="H607" s="3"/>
      <c r="I607" s="3"/>
      <c r="J607" s="3"/>
      <c r="K607" s="3"/>
      <c r="L607" s="3"/>
      <c r="M607" s="3"/>
      <c r="N607" s="3"/>
      <c r="O607" s="3"/>
      <c r="P607" s="3"/>
      <c r="Q607" s="3"/>
    </row>
    <row r="608" spans="1:17" x14ac:dyDescent="0.25">
      <c r="A608" s="3"/>
      <c r="B608" s="3"/>
      <c r="C608" s="3"/>
      <c r="D608" s="3"/>
      <c r="E608" s="3"/>
      <c r="F608" s="3"/>
      <c r="G608" s="3"/>
      <c r="H608" s="3"/>
      <c r="I608" s="3"/>
      <c r="J608" s="3"/>
      <c r="K608" s="3"/>
      <c r="L608" s="3"/>
      <c r="M608" s="3"/>
      <c r="N608" s="3"/>
      <c r="O608" s="3"/>
      <c r="P608" s="3"/>
      <c r="Q608" s="3"/>
    </row>
    <row r="609" spans="1:17" x14ac:dyDescent="0.25">
      <c r="A609" s="3"/>
      <c r="B609" s="3"/>
      <c r="C609" s="3"/>
      <c r="D609" s="3"/>
      <c r="E609" s="3"/>
      <c r="F609" s="3"/>
      <c r="G609" s="3"/>
      <c r="H609" s="3"/>
      <c r="I609" s="3"/>
      <c r="J609" s="3"/>
      <c r="K609" s="3"/>
      <c r="L609" s="3"/>
      <c r="M609" s="3"/>
      <c r="N609" s="3"/>
      <c r="O609" s="3"/>
      <c r="P609" s="3"/>
      <c r="Q609" s="3"/>
    </row>
    <row r="610" spans="1:17" x14ac:dyDescent="0.25">
      <c r="A610" s="3"/>
      <c r="B610" s="3"/>
      <c r="C610" s="3"/>
      <c r="D610" s="3"/>
      <c r="E610" s="3"/>
      <c r="F610" s="3"/>
      <c r="G610" s="3"/>
      <c r="H610" s="3"/>
      <c r="I610" s="3"/>
      <c r="J610" s="3"/>
      <c r="K610" s="3"/>
      <c r="L610" s="3"/>
      <c r="M610" s="3"/>
      <c r="N610" s="3"/>
      <c r="O610" s="3"/>
      <c r="P610" s="3"/>
      <c r="Q610" s="3"/>
    </row>
    <row r="611" spans="1:17" x14ac:dyDescent="0.25">
      <c r="A611" s="3"/>
      <c r="B611" s="3"/>
      <c r="C611" s="3"/>
      <c r="D611" s="3"/>
      <c r="E611" s="3"/>
      <c r="F611" s="3"/>
      <c r="G611" s="3"/>
      <c r="H611" s="3"/>
      <c r="I611" s="3"/>
      <c r="J611" s="3"/>
      <c r="K611" s="3"/>
      <c r="L611" s="3"/>
      <c r="M611" s="3"/>
      <c r="N611" s="3"/>
      <c r="O611" s="3"/>
      <c r="P611" s="3"/>
      <c r="Q611" s="3"/>
    </row>
    <row r="612" spans="1:17" x14ac:dyDescent="0.25">
      <c r="A612" s="3"/>
      <c r="B612" s="3"/>
      <c r="C612" s="3"/>
      <c r="D612" s="3"/>
      <c r="E612" s="3"/>
      <c r="F612" s="3"/>
      <c r="G612" s="3"/>
      <c r="H612" s="3"/>
      <c r="I612" s="3"/>
      <c r="J612" s="3"/>
      <c r="K612" s="3"/>
      <c r="L612" s="3"/>
      <c r="M612" s="3"/>
      <c r="N612" s="3"/>
      <c r="O612" s="3"/>
      <c r="P612" s="3"/>
      <c r="Q612" s="3"/>
    </row>
    <row r="613" spans="1:17" x14ac:dyDescent="0.25">
      <c r="A613" s="3"/>
      <c r="B613" s="3"/>
      <c r="C613" s="3"/>
      <c r="D613" s="3"/>
      <c r="E613" s="3"/>
      <c r="F613" s="3"/>
      <c r="G613" s="3"/>
      <c r="H613" s="3"/>
      <c r="I613" s="3"/>
      <c r="J613" s="3"/>
      <c r="K613" s="3"/>
      <c r="L613" s="3"/>
      <c r="M613" s="3"/>
      <c r="N613" s="3"/>
      <c r="O613" s="3"/>
      <c r="P613" s="3"/>
      <c r="Q613" s="3"/>
    </row>
    <row r="614" spans="1:17" x14ac:dyDescent="0.25">
      <c r="A614" s="3"/>
      <c r="B614" s="3"/>
      <c r="C614" s="3"/>
      <c r="D614" s="3"/>
      <c r="E614" s="3"/>
      <c r="F614" s="3"/>
      <c r="G614" s="3"/>
      <c r="H614" s="3"/>
      <c r="I614" s="3"/>
      <c r="J614" s="3"/>
      <c r="K614" s="3"/>
      <c r="L614" s="3"/>
      <c r="M614" s="3"/>
      <c r="N614" s="3"/>
      <c r="O614" s="3"/>
      <c r="P614" s="3"/>
      <c r="Q614" s="3"/>
    </row>
    <row r="615" spans="1:17" x14ac:dyDescent="0.25">
      <c r="A615" s="3"/>
      <c r="B615" s="3"/>
      <c r="C615" s="3"/>
      <c r="D615" s="3"/>
      <c r="E615" s="3"/>
      <c r="F615" s="3"/>
      <c r="G615" s="3"/>
      <c r="H615" s="3"/>
      <c r="I615" s="3"/>
      <c r="J615" s="3"/>
      <c r="K615" s="3"/>
      <c r="L615" s="3"/>
      <c r="M615" s="3"/>
      <c r="N615" s="3"/>
      <c r="O615" s="3"/>
      <c r="P615" s="3"/>
      <c r="Q615" s="3"/>
    </row>
    <row r="616" spans="1:17" x14ac:dyDescent="0.25">
      <c r="A616" s="3"/>
      <c r="B616" s="3"/>
      <c r="C616" s="3"/>
      <c r="D616" s="3"/>
      <c r="E616" s="3"/>
      <c r="F616" s="3"/>
      <c r="G616" s="3"/>
      <c r="H616" s="3"/>
      <c r="I616" s="3"/>
      <c r="J616" s="3"/>
      <c r="K616" s="3"/>
      <c r="L616" s="3"/>
      <c r="M616" s="3"/>
      <c r="N616" s="3"/>
      <c r="O616" s="3"/>
      <c r="P616" s="3"/>
      <c r="Q616" s="3"/>
    </row>
    <row r="617" spans="1:17" x14ac:dyDescent="0.25">
      <c r="A617" s="3"/>
      <c r="B617" s="3"/>
      <c r="C617" s="3"/>
      <c r="D617" s="3"/>
      <c r="E617" s="3"/>
      <c r="F617" s="3"/>
      <c r="G617" s="3"/>
      <c r="H617" s="3"/>
      <c r="I617" s="3"/>
      <c r="J617" s="3"/>
      <c r="K617" s="3"/>
      <c r="L617" s="3"/>
      <c r="M617" s="3"/>
      <c r="N617" s="3"/>
      <c r="O617" s="3"/>
      <c r="P617" s="3"/>
      <c r="Q617" s="3"/>
    </row>
    <row r="618" spans="1:17" x14ac:dyDescent="0.25">
      <c r="A618" s="3"/>
      <c r="B618" s="3"/>
      <c r="C618" s="3"/>
      <c r="D618" s="3"/>
      <c r="E618" s="3"/>
      <c r="F618" s="3"/>
      <c r="G618" s="3"/>
      <c r="H618" s="3"/>
      <c r="I618" s="3"/>
      <c r="J618" s="3"/>
      <c r="K618" s="3"/>
      <c r="L618" s="3"/>
      <c r="M618" s="3"/>
      <c r="N618" s="3"/>
      <c r="O618" s="3"/>
      <c r="P618" s="3"/>
      <c r="Q618" s="3"/>
    </row>
    <row r="619" spans="1:17" x14ac:dyDescent="0.25">
      <c r="A619" s="3"/>
      <c r="B619" s="3"/>
      <c r="C619" s="3"/>
      <c r="D619" s="3"/>
      <c r="E619" s="3"/>
      <c r="F619" s="3"/>
      <c r="G619" s="3"/>
      <c r="H619" s="3"/>
      <c r="I619" s="3"/>
      <c r="J619" s="3"/>
      <c r="K619" s="3"/>
      <c r="L619" s="3"/>
      <c r="M619" s="3"/>
      <c r="N619" s="3"/>
      <c r="O619" s="3"/>
      <c r="P619" s="3"/>
      <c r="Q619" s="3"/>
    </row>
    <row r="620" spans="1:17" x14ac:dyDescent="0.25">
      <c r="A620" s="3"/>
      <c r="B620" s="3"/>
      <c r="C620" s="3"/>
      <c r="D620" s="3"/>
      <c r="E620" s="3"/>
      <c r="F620" s="3"/>
      <c r="G620" s="3"/>
      <c r="H620" s="3"/>
      <c r="I620" s="3"/>
      <c r="J620" s="3"/>
      <c r="K620" s="3"/>
      <c r="L620" s="3"/>
      <c r="M620" s="3"/>
      <c r="N620" s="3"/>
      <c r="O620" s="3"/>
      <c r="P620" s="3"/>
      <c r="Q620" s="3"/>
    </row>
    <row r="621" spans="1:17" x14ac:dyDescent="0.25">
      <c r="A621" s="3"/>
      <c r="B621" s="3"/>
      <c r="C621" s="3"/>
      <c r="D621" s="3"/>
      <c r="E621" s="3"/>
      <c r="F621" s="3"/>
      <c r="G621" s="3"/>
      <c r="H621" s="3"/>
      <c r="I621" s="3"/>
      <c r="J621" s="3"/>
      <c r="K621" s="3"/>
      <c r="L621" s="3"/>
      <c r="M621" s="3"/>
      <c r="N621" s="3"/>
      <c r="O621" s="3"/>
      <c r="P621" s="3"/>
      <c r="Q621" s="3"/>
    </row>
    <row r="622" spans="1:17" x14ac:dyDescent="0.25">
      <c r="A622" s="3"/>
      <c r="B622" s="3"/>
      <c r="C622" s="3"/>
      <c r="D622" s="3"/>
      <c r="E622" s="3"/>
      <c r="F622" s="3"/>
      <c r="G622" s="3"/>
      <c r="H622" s="3"/>
      <c r="I622" s="3"/>
      <c r="J622" s="3"/>
      <c r="K622" s="3"/>
      <c r="L622" s="3"/>
      <c r="M622" s="3"/>
      <c r="N622" s="3"/>
      <c r="O622" s="3"/>
      <c r="P622" s="3"/>
      <c r="Q622" s="3"/>
    </row>
    <row r="623" spans="1:17" x14ac:dyDescent="0.25">
      <c r="A623" s="3"/>
      <c r="B623" s="3"/>
      <c r="C623" s="3"/>
      <c r="D623" s="3"/>
      <c r="E623" s="3"/>
      <c r="F623" s="3"/>
      <c r="G623" s="3"/>
      <c r="H623" s="3"/>
      <c r="I623" s="3"/>
      <c r="J623" s="3"/>
      <c r="K623" s="3"/>
      <c r="L623" s="3"/>
      <c r="M623" s="3"/>
      <c r="N623" s="3"/>
      <c r="O623" s="3"/>
      <c r="P623" s="3"/>
      <c r="Q623" s="3"/>
    </row>
    <row r="624" spans="1:17" x14ac:dyDescent="0.25">
      <c r="A624" s="3"/>
      <c r="B624" s="3"/>
      <c r="C624" s="3"/>
      <c r="D624" s="3"/>
      <c r="E624" s="3"/>
      <c r="F624" s="3"/>
      <c r="G624" s="3"/>
      <c r="H624" s="3"/>
      <c r="I624" s="3"/>
      <c r="J624" s="3"/>
      <c r="K624" s="3"/>
      <c r="L624" s="3"/>
      <c r="M624" s="3"/>
      <c r="N624" s="3"/>
      <c r="O624" s="3"/>
      <c r="P624" s="3"/>
      <c r="Q624" s="3"/>
    </row>
    <row r="625" spans="1:17" x14ac:dyDescent="0.25">
      <c r="A625" s="3"/>
      <c r="B625" s="3"/>
      <c r="C625" s="3"/>
      <c r="D625" s="3"/>
      <c r="E625" s="3"/>
      <c r="F625" s="3"/>
      <c r="G625" s="3"/>
      <c r="H625" s="3"/>
      <c r="I625" s="3"/>
      <c r="J625" s="3"/>
      <c r="K625" s="3"/>
      <c r="L625" s="3"/>
      <c r="M625" s="3"/>
      <c r="N625" s="3"/>
      <c r="O625" s="3"/>
      <c r="P625" s="3"/>
      <c r="Q625" s="3"/>
    </row>
    <row r="626" spans="1:17" x14ac:dyDescent="0.25">
      <c r="A626" s="3"/>
      <c r="B626" s="3"/>
      <c r="C626" s="3"/>
      <c r="D626" s="3"/>
      <c r="E626" s="3"/>
      <c r="F626" s="3"/>
      <c r="G626" s="3"/>
      <c r="H626" s="3"/>
      <c r="I626" s="3"/>
      <c r="J626" s="3"/>
      <c r="K626" s="3"/>
      <c r="L626" s="3"/>
      <c r="M626" s="3"/>
      <c r="N626" s="3"/>
      <c r="O626" s="3"/>
      <c r="P626" s="3"/>
      <c r="Q626" s="3"/>
    </row>
    <row r="627" spans="1:17" x14ac:dyDescent="0.25">
      <c r="A627" s="3"/>
      <c r="B627" s="3"/>
      <c r="C627" s="3"/>
      <c r="D627" s="3"/>
      <c r="E627" s="3"/>
      <c r="F627" s="3"/>
      <c r="G627" s="3"/>
      <c r="H627" s="3"/>
      <c r="I627" s="3"/>
      <c r="J627" s="3"/>
      <c r="K627" s="3"/>
      <c r="L627" s="3"/>
      <c r="M627" s="3"/>
      <c r="N627" s="3"/>
      <c r="O627" s="3"/>
      <c r="P627" s="3"/>
      <c r="Q627" s="3"/>
    </row>
    <row r="628" spans="1:17" x14ac:dyDescent="0.25">
      <c r="A628" s="3"/>
      <c r="B628" s="3"/>
      <c r="C628" s="3"/>
      <c r="D628" s="3"/>
      <c r="E628" s="3"/>
      <c r="F628" s="3"/>
      <c r="G628" s="3"/>
      <c r="H628" s="3"/>
      <c r="I628" s="3"/>
      <c r="J628" s="3"/>
      <c r="K628" s="3"/>
      <c r="L628" s="3"/>
      <c r="M628" s="3"/>
      <c r="N628" s="3"/>
      <c r="O628" s="3"/>
      <c r="P628" s="3"/>
      <c r="Q628" s="3"/>
    </row>
    <row r="629" spans="1:17" x14ac:dyDescent="0.25">
      <c r="A629" s="3"/>
      <c r="B629" s="3"/>
      <c r="C629" s="3"/>
      <c r="D629" s="3"/>
      <c r="E629" s="3"/>
      <c r="F629" s="3"/>
      <c r="G629" s="3"/>
      <c r="H629" s="3"/>
      <c r="I629" s="3"/>
      <c r="J629" s="3"/>
      <c r="K629" s="3"/>
      <c r="L629" s="3"/>
      <c r="M629" s="3"/>
      <c r="N629" s="3"/>
      <c r="O629" s="3"/>
      <c r="P629" s="3"/>
      <c r="Q629" s="3"/>
    </row>
    <row r="630" spans="1:17" x14ac:dyDescent="0.25">
      <c r="A630" s="3"/>
      <c r="B630" s="3"/>
      <c r="C630" s="3"/>
      <c r="D630" s="3"/>
      <c r="E630" s="3"/>
      <c r="F630" s="3"/>
      <c r="G630" s="3"/>
      <c r="H630" s="3"/>
      <c r="I630" s="3"/>
      <c r="J630" s="3"/>
      <c r="K630" s="3"/>
      <c r="L630" s="3"/>
      <c r="M630" s="3"/>
      <c r="N630" s="3"/>
      <c r="O630" s="3"/>
      <c r="P630" s="3"/>
      <c r="Q630" s="3"/>
    </row>
    <row r="631" spans="1:17" x14ac:dyDescent="0.25">
      <c r="A631" s="3"/>
      <c r="B631" s="3"/>
      <c r="C631" s="3"/>
      <c r="D631" s="3"/>
      <c r="E631" s="3"/>
      <c r="F631" s="3"/>
      <c r="G631" s="3"/>
      <c r="H631" s="3"/>
      <c r="I631" s="3"/>
      <c r="J631" s="3"/>
      <c r="K631" s="3"/>
      <c r="L631" s="3"/>
      <c r="M631" s="3"/>
      <c r="N631" s="3"/>
      <c r="O631" s="3"/>
      <c r="P631" s="3"/>
      <c r="Q631" s="3"/>
    </row>
    <row r="632" spans="1:17" x14ac:dyDescent="0.25">
      <c r="A632" s="3"/>
      <c r="B632" s="3"/>
      <c r="C632" s="3"/>
      <c r="D632" s="3"/>
      <c r="E632" s="3"/>
      <c r="F632" s="3"/>
      <c r="G632" s="3"/>
      <c r="H632" s="3"/>
      <c r="I632" s="3"/>
      <c r="J632" s="3"/>
      <c r="K632" s="3"/>
      <c r="L632" s="3"/>
      <c r="M632" s="3"/>
      <c r="N632" s="3"/>
      <c r="O632" s="3"/>
      <c r="P632" s="3"/>
      <c r="Q632" s="3"/>
    </row>
    <row r="633" spans="1:17" x14ac:dyDescent="0.25">
      <c r="A633" s="3"/>
      <c r="B633" s="3"/>
      <c r="C633" s="3"/>
      <c r="D633" s="3"/>
      <c r="E633" s="3"/>
      <c r="F633" s="3"/>
      <c r="G633" s="3"/>
      <c r="H633" s="3"/>
      <c r="I633" s="3"/>
      <c r="J633" s="3"/>
      <c r="K633" s="3"/>
      <c r="L633" s="3"/>
      <c r="M633" s="3"/>
      <c r="N633" s="3"/>
      <c r="O633" s="3"/>
      <c r="P633" s="3"/>
      <c r="Q633" s="3"/>
    </row>
    <row r="634" spans="1:17" x14ac:dyDescent="0.25">
      <c r="A634" s="3"/>
      <c r="B634" s="3"/>
      <c r="C634" s="3"/>
      <c r="D634" s="3"/>
      <c r="E634" s="3"/>
      <c r="F634" s="3"/>
      <c r="G634" s="3"/>
      <c r="H634" s="3"/>
      <c r="I634" s="3"/>
      <c r="J634" s="3"/>
      <c r="K634" s="3"/>
      <c r="L634" s="3"/>
      <c r="M634" s="3"/>
      <c r="N634" s="3"/>
      <c r="O634" s="3"/>
      <c r="P634" s="3"/>
      <c r="Q634" s="3"/>
    </row>
    <row r="635" spans="1:17" x14ac:dyDescent="0.25">
      <c r="A635" s="3"/>
      <c r="B635" s="3"/>
      <c r="C635" s="3"/>
      <c r="D635" s="3"/>
      <c r="E635" s="3"/>
      <c r="F635" s="3"/>
      <c r="G635" s="3"/>
      <c r="H635" s="3"/>
      <c r="I635" s="3"/>
      <c r="J635" s="3"/>
      <c r="K635" s="3"/>
      <c r="L635" s="3"/>
      <c r="M635" s="3"/>
      <c r="N635" s="3"/>
      <c r="O635" s="3"/>
      <c r="P635" s="3"/>
      <c r="Q635" s="3"/>
    </row>
    <row r="636" spans="1:17" x14ac:dyDescent="0.25">
      <c r="A636" s="3"/>
      <c r="B636" s="3"/>
      <c r="C636" s="3"/>
      <c r="D636" s="3"/>
      <c r="E636" s="3"/>
      <c r="F636" s="3"/>
      <c r="G636" s="3"/>
      <c r="H636" s="3"/>
      <c r="I636" s="3"/>
      <c r="J636" s="3"/>
      <c r="K636" s="3"/>
      <c r="L636" s="3"/>
      <c r="M636" s="3"/>
      <c r="N636" s="3"/>
      <c r="O636" s="3"/>
      <c r="P636" s="3"/>
      <c r="Q636" s="3"/>
    </row>
    <row r="637" spans="1:17" x14ac:dyDescent="0.25">
      <c r="A637" s="3"/>
      <c r="B637" s="3"/>
      <c r="C637" s="3"/>
      <c r="D637" s="3"/>
      <c r="E637" s="3"/>
      <c r="F637" s="3"/>
      <c r="G637" s="3"/>
      <c r="H637" s="3"/>
      <c r="I637" s="3"/>
      <c r="J637" s="3"/>
      <c r="K637" s="3"/>
      <c r="L637" s="3"/>
      <c r="M637" s="3"/>
      <c r="N637" s="3"/>
      <c r="O637" s="3"/>
      <c r="P637" s="3"/>
      <c r="Q637" s="3"/>
    </row>
    <row r="638" spans="1:17" x14ac:dyDescent="0.25">
      <c r="A638" s="3"/>
      <c r="B638" s="3"/>
      <c r="C638" s="3"/>
      <c r="D638" s="3"/>
      <c r="E638" s="3"/>
      <c r="F638" s="3"/>
      <c r="G638" s="3"/>
      <c r="H638" s="3"/>
      <c r="I638" s="3"/>
      <c r="J638" s="3"/>
      <c r="K638" s="3"/>
      <c r="L638" s="3"/>
      <c r="M638" s="3"/>
      <c r="N638" s="3"/>
      <c r="O638" s="3"/>
      <c r="P638" s="3"/>
      <c r="Q638" s="3"/>
    </row>
    <row r="639" spans="1:17" x14ac:dyDescent="0.25">
      <c r="A639" s="3"/>
      <c r="B639" s="3"/>
      <c r="C639" s="3"/>
      <c r="D639" s="3"/>
      <c r="E639" s="3"/>
      <c r="F639" s="3"/>
      <c r="G639" s="3"/>
      <c r="H639" s="3"/>
      <c r="I639" s="3"/>
      <c r="J639" s="3"/>
      <c r="K639" s="3"/>
      <c r="L639" s="3"/>
      <c r="M639" s="3"/>
      <c r="N639" s="3"/>
      <c r="O639" s="3"/>
      <c r="P639" s="3"/>
      <c r="Q639" s="3"/>
    </row>
    <row r="640" spans="1:17" x14ac:dyDescent="0.25">
      <c r="A640" s="3"/>
      <c r="B640" s="3"/>
      <c r="C640" s="3"/>
      <c r="D640" s="3"/>
      <c r="E640" s="3"/>
      <c r="F640" s="3"/>
      <c r="G640" s="3"/>
      <c r="H640" s="3"/>
      <c r="I640" s="3"/>
      <c r="J640" s="3"/>
      <c r="K640" s="3"/>
      <c r="L640" s="3"/>
      <c r="M640" s="3"/>
      <c r="N640" s="3"/>
      <c r="O640" s="3"/>
      <c r="P640" s="3"/>
      <c r="Q640" s="3"/>
    </row>
    <row r="641" spans="1:17" x14ac:dyDescent="0.25">
      <c r="A641" s="3"/>
      <c r="B641" s="3"/>
      <c r="C641" s="3"/>
      <c r="D641" s="3"/>
      <c r="E641" s="3"/>
      <c r="F641" s="3"/>
      <c r="G641" s="3"/>
      <c r="H641" s="3"/>
      <c r="I641" s="3"/>
      <c r="J641" s="3"/>
      <c r="K641" s="3"/>
      <c r="L641" s="3"/>
      <c r="M641" s="3"/>
      <c r="N641" s="3"/>
      <c r="O641" s="3"/>
      <c r="P641" s="3"/>
      <c r="Q641" s="3"/>
    </row>
    <row r="642" spans="1:17" x14ac:dyDescent="0.25">
      <c r="A642" s="3"/>
      <c r="B642" s="3"/>
      <c r="C642" s="3"/>
      <c r="D642" s="3"/>
      <c r="E642" s="3"/>
      <c r="F642" s="3"/>
      <c r="G642" s="3"/>
      <c r="H642" s="3"/>
      <c r="I642" s="3"/>
      <c r="J642" s="3"/>
      <c r="K642" s="3"/>
      <c r="L642" s="3"/>
      <c r="M642" s="3"/>
      <c r="N642" s="3"/>
      <c r="O642" s="3"/>
      <c r="P642" s="3"/>
      <c r="Q642" s="3"/>
    </row>
    <row r="643" spans="1:17" x14ac:dyDescent="0.25">
      <c r="A643" s="3"/>
      <c r="B643" s="3"/>
      <c r="C643" s="3"/>
      <c r="D643" s="3"/>
      <c r="E643" s="3"/>
      <c r="F643" s="3"/>
      <c r="G643" s="3"/>
      <c r="H643" s="3"/>
      <c r="I643" s="3"/>
      <c r="J643" s="3"/>
      <c r="K643" s="3"/>
      <c r="L643" s="3"/>
      <c r="M643" s="3"/>
      <c r="N643" s="3"/>
      <c r="O643" s="3"/>
      <c r="P643" s="3"/>
      <c r="Q643" s="3"/>
    </row>
    <row r="644" spans="1:17" x14ac:dyDescent="0.25">
      <c r="A644" s="3"/>
      <c r="B644" s="3"/>
      <c r="C644" s="3"/>
      <c r="D644" s="3"/>
      <c r="E644" s="3"/>
      <c r="F644" s="3"/>
      <c r="G644" s="3"/>
      <c r="H644" s="3"/>
      <c r="I644" s="3"/>
      <c r="J644" s="3"/>
      <c r="K644" s="3"/>
      <c r="L644" s="3"/>
      <c r="M644" s="3"/>
      <c r="N644" s="3"/>
      <c r="O644" s="3"/>
      <c r="P644" s="3"/>
      <c r="Q644" s="3"/>
    </row>
    <row r="645" spans="1:17" x14ac:dyDescent="0.25">
      <c r="A645" s="3"/>
      <c r="B645" s="3"/>
      <c r="C645" s="3"/>
      <c r="D645" s="3"/>
      <c r="E645" s="3"/>
      <c r="F645" s="3"/>
      <c r="G645" s="3"/>
      <c r="H645" s="3"/>
      <c r="I645" s="3"/>
      <c r="J645" s="3"/>
      <c r="K645" s="3"/>
      <c r="L645" s="3"/>
      <c r="M645" s="3"/>
      <c r="N645" s="3"/>
      <c r="O645" s="3"/>
      <c r="P645" s="3"/>
      <c r="Q645" s="3"/>
    </row>
    <row r="646" spans="1:17" x14ac:dyDescent="0.25">
      <c r="A646" s="3"/>
      <c r="B646" s="3"/>
      <c r="C646" s="3"/>
      <c r="D646" s="3"/>
      <c r="E646" s="3"/>
      <c r="F646" s="3"/>
      <c r="G646" s="3"/>
      <c r="H646" s="3"/>
      <c r="I646" s="3"/>
      <c r="J646" s="3"/>
      <c r="K646" s="3"/>
      <c r="L646" s="3"/>
      <c r="M646" s="3"/>
      <c r="N646" s="3"/>
      <c r="O646" s="3"/>
      <c r="P646" s="3"/>
      <c r="Q646" s="3"/>
    </row>
    <row r="647" spans="1:17" x14ac:dyDescent="0.25">
      <c r="A647" s="3"/>
      <c r="B647" s="3"/>
      <c r="C647" s="3"/>
      <c r="D647" s="3"/>
      <c r="E647" s="3"/>
      <c r="F647" s="3"/>
      <c r="G647" s="3"/>
      <c r="H647" s="3"/>
      <c r="I647" s="3"/>
      <c r="J647" s="3"/>
      <c r="K647" s="3"/>
      <c r="L647" s="3"/>
      <c r="M647" s="3"/>
      <c r="N647" s="3"/>
      <c r="O647" s="3"/>
      <c r="P647" s="3"/>
      <c r="Q647" s="3"/>
    </row>
    <row r="648" spans="1:17" x14ac:dyDescent="0.25">
      <c r="A648" s="3"/>
      <c r="B648" s="3"/>
      <c r="C648" s="3"/>
      <c r="D648" s="3"/>
      <c r="E648" s="3"/>
      <c r="F648" s="3"/>
      <c r="G648" s="3"/>
      <c r="H648" s="3"/>
      <c r="I648" s="3"/>
      <c r="J648" s="3"/>
      <c r="K648" s="3"/>
      <c r="L648" s="3"/>
      <c r="M648" s="3"/>
      <c r="N648" s="3"/>
      <c r="O648" s="3"/>
      <c r="P648" s="3"/>
      <c r="Q648" s="3"/>
    </row>
    <row r="649" spans="1:17" x14ac:dyDescent="0.25">
      <c r="A649" s="3"/>
      <c r="B649" s="3"/>
      <c r="C649" s="3"/>
      <c r="D649" s="3"/>
      <c r="E649" s="3"/>
      <c r="F649" s="3"/>
      <c r="G649" s="3"/>
      <c r="H649" s="3"/>
      <c r="I649" s="3"/>
      <c r="J649" s="3"/>
      <c r="K649" s="3"/>
      <c r="L649" s="3"/>
      <c r="M649" s="3"/>
      <c r="N649" s="3"/>
      <c r="O649" s="3"/>
      <c r="P649" s="3"/>
      <c r="Q649" s="3"/>
    </row>
    <row r="650" spans="1:17" x14ac:dyDescent="0.25">
      <c r="A650" s="3"/>
      <c r="B650" s="3"/>
      <c r="C650" s="3"/>
      <c r="D650" s="3"/>
      <c r="E650" s="3"/>
      <c r="F650" s="3"/>
      <c r="G650" s="3"/>
      <c r="H650" s="3"/>
      <c r="I650" s="3"/>
      <c r="J650" s="3"/>
      <c r="K650" s="3"/>
      <c r="L650" s="3"/>
      <c r="M650" s="3"/>
      <c r="N650" s="3"/>
      <c r="O650" s="3"/>
      <c r="P650" s="3"/>
      <c r="Q650" s="3"/>
    </row>
    <row r="651" spans="1:17" x14ac:dyDescent="0.25">
      <c r="A651" s="3"/>
      <c r="B651" s="3"/>
      <c r="C651" s="3"/>
      <c r="D651" s="3"/>
      <c r="E651" s="3"/>
      <c r="F651" s="3"/>
      <c r="G651" s="3"/>
      <c r="H651" s="3"/>
      <c r="I651" s="3"/>
      <c r="J651" s="3"/>
      <c r="K651" s="3"/>
      <c r="L651" s="3"/>
      <c r="M651" s="3"/>
      <c r="N651" s="3"/>
      <c r="O651" s="3"/>
      <c r="P651" s="3"/>
      <c r="Q651" s="3"/>
    </row>
    <row r="652" spans="1:17" x14ac:dyDescent="0.25">
      <c r="A652" s="3"/>
      <c r="B652" s="3"/>
      <c r="C652" s="3"/>
      <c r="D652" s="3"/>
      <c r="E652" s="3"/>
      <c r="F652" s="3"/>
      <c r="G652" s="3"/>
      <c r="H652" s="3"/>
      <c r="I652" s="3"/>
      <c r="J652" s="3"/>
      <c r="K652" s="3"/>
      <c r="L652" s="3"/>
      <c r="M652" s="3"/>
      <c r="N652" s="3"/>
      <c r="O652" s="3"/>
      <c r="P652" s="3"/>
      <c r="Q652" s="3"/>
    </row>
    <row r="653" spans="1:17" x14ac:dyDescent="0.25">
      <c r="A653" s="3"/>
      <c r="B653" s="3"/>
      <c r="C653" s="3"/>
      <c r="D653" s="3"/>
      <c r="E653" s="3"/>
      <c r="F653" s="3"/>
      <c r="G653" s="3"/>
      <c r="H653" s="3"/>
      <c r="I653" s="3"/>
      <c r="J653" s="3"/>
      <c r="K653" s="3"/>
      <c r="L653" s="3"/>
      <c r="M653" s="3"/>
      <c r="N653" s="3"/>
      <c r="O653" s="3"/>
      <c r="P653" s="3"/>
      <c r="Q653" s="3"/>
    </row>
    <row r="654" spans="1:17" x14ac:dyDescent="0.25">
      <c r="A654" s="3"/>
      <c r="B654" s="3"/>
      <c r="C654" s="3"/>
      <c r="D654" s="3"/>
      <c r="E654" s="3"/>
      <c r="F654" s="3"/>
      <c r="G654" s="3"/>
      <c r="H654" s="3"/>
      <c r="I654" s="3"/>
      <c r="J654" s="3"/>
      <c r="K654" s="3"/>
      <c r="L654" s="3"/>
      <c r="M654" s="3"/>
      <c r="N654" s="3"/>
      <c r="O654" s="3"/>
      <c r="P654" s="3"/>
      <c r="Q654" s="3"/>
    </row>
    <row r="655" spans="1:17" x14ac:dyDescent="0.25">
      <c r="A655" s="3"/>
      <c r="B655" s="3"/>
      <c r="C655" s="3"/>
      <c r="D655" s="3"/>
      <c r="E655" s="3"/>
      <c r="F655" s="3"/>
      <c r="G655" s="3"/>
      <c r="H655" s="3"/>
      <c r="I655" s="3"/>
      <c r="J655" s="3"/>
      <c r="K655" s="3"/>
      <c r="L655" s="3"/>
      <c r="M655" s="3"/>
      <c r="N655" s="3"/>
      <c r="O655" s="3"/>
      <c r="P655" s="3"/>
      <c r="Q655" s="3"/>
    </row>
    <row r="656" spans="1:17" x14ac:dyDescent="0.25">
      <c r="A656" s="3"/>
      <c r="B656" s="3"/>
      <c r="C656" s="3"/>
      <c r="D656" s="3"/>
      <c r="E656" s="3"/>
      <c r="F656" s="3"/>
      <c r="G656" s="3"/>
      <c r="H656" s="3"/>
      <c r="I656" s="3"/>
      <c r="J656" s="3"/>
      <c r="K656" s="3"/>
      <c r="L656" s="3"/>
      <c r="M656" s="3"/>
      <c r="N656" s="3"/>
      <c r="O656" s="3"/>
      <c r="P656" s="3"/>
      <c r="Q656" s="3"/>
    </row>
    <row r="657" spans="1:17" x14ac:dyDescent="0.25">
      <c r="A657" s="3"/>
      <c r="B657" s="3"/>
      <c r="C657" s="3"/>
      <c r="D657" s="3"/>
      <c r="E657" s="3"/>
      <c r="F657" s="3"/>
      <c r="G657" s="3"/>
      <c r="H657" s="3"/>
      <c r="I657" s="3"/>
      <c r="J657" s="3"/>
      <c r="K657" s="3"/>
      <c r="L657" s="3"/>
      <c r="M657" s="3"/>
      <c r="N657" s="3"/>
      <c r="O657" s="3"/>
      <c r="P657" s="3"/>
      <c r="Q657" s="3"/>
    </row>
    <row r="658" spans="1:17" x14ac:dyDescent="0.25">
      <c r="A658" s="3"/>
      <c r="B658" s="3"/>
      <c r="C658" s="3"/>
      <c r="D658" s="3"/>
      <c r="E658" s="3"/>
      <c r="F658" s="3"/>
      <c r="G658" s="3"/>
      <c r="H658" s="3"/>
      <c r="I658" s="3"/>
      <c r="J658" s="3"/>
      <c r="K658" s="3"/>
      <c r="L658" s="3"/>
      <c r="M658" s="3"/>
      <c r="N658" s="3"/>
      <c r="O658" s="3"/>
      <c r="P658" s="3"/>
      <c r="Q658" s="3"/>
    </row>
    <row r="659" spans="1:17" x14ac:dyDescent="0.25">
      <c r="A659" s="3"/>
      <c r="B659" s="3"/>
      <c r="C659" s="3"/>
      <c r="D659" s="3"/>
      <c r="E659" s="3"/>
      <c r="F659" s="3"/>
      <c r="G659" s="3"/>
      <c r="H659" s="3"/>
      <c r="I659" s="3"/>
      <c r="J659" s="3"/>
      <c r="K659" s="3"/>
      <c r="L659" s="3"/>
      <c r="M659" s="3"/>
      <c r="N659" s="3"/>
      <c r="O659" s="3"/>
      <c r="P659" s="3"/>
      <c r="Q659" s="3"/>
    </row>
    <row r="660" spans="1:17" x14ac:dyDescent="0.25">
      <c r="A660" s="3"/>
      <c r="B660" s="3"/>
      <c r="C660" s="3"/>
      <c r="D660" s="3"/>
      <c r="E660" s="3"/>
      <c r="F660" s="3"/>
      <c r="G660" s="3"/>
      <c r="H660" s="3"/>
      <c r="I660" s="3"/>
      <c r="J660" s="3"/>
      <c r="K660" s="3"/>
      <c r="L660" s="3"/>
      <c r="M660" s="3"/>
      <c r="N660" s="3"/>
      <c r="O660" s="3"/>
      <c r="P660" s="3"/>
      <c r="Q660" s="3"/>
    </row>
    <row r="661" spans="1:17" x14ac:dyDescent="0.25">
      <c r="A661" s="3"/>
      <c r="B661" s="3"/>
      <c r="C661" s="3"/>
      <c r="D661" s="3"/>
      <c r="E661" s="3"/>
      <c r="F661" s="3"/>
      <c r="G661" s="3"/>
      <c r="H661" s="3"/>
      <c r="I661" s="3"/>
      <c r="J661" s="3"/>
      <c r="K661" s="3"/>
      <c r="L661" s="3"/>
      <c r="M661" s="3"/>
      <c r="N661" s="3"/>
      <c r="O661" s="3"/>
      <c r="P661" s="3"/>
      <c r="Q661" s="3"/>
    </row>
    <row r="662" spans="1:17" x14ac:dyDescent="0.25">
      <c r="A662" s="3"/>
      <c r="B662" s="3"/>
      <c r="C662" s="3"/>
      <c r="D662" s="3"/>
      <c r="E662" s="3"/>
      <c r="F662" s="3"/>
      <c r="G662" s="3"/>
      <c r="H662" s="3"/>
      <c r="I662" s="3"/>
      <c r="J662" s="3"/>
      <c r="K662" s="3"/>
      <c r="L662" s="3"/>
      <c r="M662" s="3"/>
      <c r="N662" s="3"/>
      <c r="O662" s="3"/>
      <c r="P662" s="3"/>
      <c r="Q662" s="3"/>
    </row>
    <row r="663" spans="1:17" x14ac:dyDescent="0.25">
      <c r="A663" s="3"/>
      <c r="B663" s="3"/>
      <c r="C663" s="3"/>
      <c r="D663" s="3"/>
      <c r="E663" s="3"/>
      <c r="F663" s="3"/>
      <c r="G663" s="3"/>
      <c r="H663" s="3"/>
      <c r="I663" s="3"/>
      <c r="J663" s="3"/>
      <c r="K663" s="3"/>
      <c r="L663" s="3"/>
      <c r="M663" s="3"/>
      <c r="N663" s="3"/>
      <c r="O663" s="3"/>
      <c r="P663" s="3"/>
      <c r="Q663" s="3"/>
    </row>
    <row r="664" spans="1:17" x14ac:dyDescent="0.25">
      <c r="A664" s="3"/>
      <c r="B664" s="3"/>
      <c r="C664" s="3"/>
      <c r="D664" s="3"/>
      <c r="E664" s="3"/>
      <c r="F664" s="3"/>
      <c r="G664" s="3"/>
      <c r="H664" s="3"/>
      <c r="I664" s="3"/>
      <c r="J664" s="3"/>
      <c r="K664" s="3"/>
      <c r="L664" s="3"/>
      <c r="M664" s="3"/>
      <c r="N664" s="3"/>
      <c r="O664" s="3"/>
      <c r="P664" s="3"/>
      <c r="Q664" s="3"/>
    </row>
    <row r="665" spans="1:17" x14ac:dyDescent="0.25">
      <c r="A665" s="3"/>
      <c r="B665" s="3"/>
      <c r="C665" s="3"/>
      <c r="D665" s="3"/>
      <c r="E665" s="3"/>
      <c r="F665" s="3"/>
      <c r="G665" s="3"/>
      <c r="H665" s="3"/>
      <c r="I665" s="3"/>
      <c r="J665" s="3"/>
      <c r="K665" s="3"/>
      <c r="L665" s="3"/>
      <c r="M665" s="3"/>
      <c r="N665" s="3"/>
      <c r="O665" s="3"/>
      <c r="P665" s="3"/>
      <c r="Q665" s="3"/>
    </row>
    <row r="666" spans="1:17" x14ac:dyDescent="0.25">
      <c r="A666" s="3"/>
      <c r="B666" s="3"/>
      <c r="C666" s="3"/>
      <c r="D666" s="3"/>
      <c r="E666" s="3"/>
      <c r="F666" s="3"/>
      <c r="G666" s="3"/>
      <c r="H666" s="3"/>
      <c r="I666" s="3"/>
      <c r="J666" s="3"/>
      <c r="K666" s="3"/>
      <c r="L666" s="3"/>
      <c r="M666" s="3"/>
      <c r="N666" s="3"/>
      <c r="O666" s="3"/>
      <c r="P666" s="3"/>
      <c r="Q666" s="3"/>
    </row>
    <row r="667" spans="1:17" x14ac:dyDescent="0.25">
      <c r="A667" s="3"/>
      <c r="B667" s="3"/>
      <c r="C667" s="3"/>
      <c r="D667" s="3"/>
      <c r="E667" s="3"/>
      <c r="F667" s="3"/>
      <c r="G667" s="3"/>
      <c r="H667" s="3"/>
      <c r="I667" s="3"/>
      <c r="J667" s="3"/>
      <c r="K667" s="3"/>
      <c r="L667" s="3"/>
      <c r="M667" s="3"/>
      <c r="N667" s="3"/>
      <c r="O667" s="3"/>
      <c r="P667" s="3"/>
      <c r="Q667" s="3"/>
    </row>
    <row r="668" spans="1:17" x14ac:dyDescent="0.25">
      <c r="A668" s="3"/>
      <c r="B668" s="3"/>
      <c r="C668" s="3"/>
      <c r="D668" s="3"/>
      <c r="E668" s="3"/>
      <c r="F668" s="3"/>
      <c r="G668" s="3"/>
      <c r="H668" s="3"/>
      <c r="I668" s="3"/>
      <c r="J668" s="3"/>
      <c r="K668" s="3"/>
      <c r="L668" s="3"/>
      <c r="M668" s="3"/>
      <c r="N668" s="3"/>
      <c r="O668" s="3"/>
      <c r="P668" s="3"/>
      <c r="Q668" s="3"/>
    </row>
    <row r="669" spans="1:17" x14ac:dyDescent="0.25">
      <c r="A669" s="3"/>
      <c r="B669" s="3"/>
      <c r="C669" s="3"/>
      <c r="D669" s="3"/>
      <c r="E669" s="3"/>
      <c r="F669" s="3"/>
      <c r="G669" s="3"/>
      <c r="H669" s="3"/>
      <c r="I669" s="3"/>
      <c r="J669" s="3"/>
      <c r="K669" s="3"/>
      <c r="L669" s="3"/>
      <c r="M669" s="3"/>
      <c r="N669" s="3"/>
      <c r="O669" s="3"/>
      <c r="P669" s="3"/>
      <c r="Q669" s="3"/>
    </row>
    <row r="670" spans="1:17" x14ac:dyDescent="0.25">
      <c r="A670" s="3"/>
      <c r="B670" s="3"/>
      <c r="C670" s="3"/>
      <c r="D670" s="3"/>
      <c r="E670" s="3"/>
      <c r="F670" s="3"/>
      <c r="G670" s="3"/>
      <c r="H670" s="3"/>
      <c r="I670" s="3"/>
      <c r="J670" s="3"/>
      <c r="K670" s="3"/>
      <c r="L670" s="3"/>
      <c r="M670" s="3"/>
      <c r="N670" s="3"/>
      <c r="O670" s="3"/>
      <c r="P670" s="3"/>
      <c r="Q670" s="3"/>
    </row>
    <row r="671" spans="1:17" x14ac:dyDescent="0.25">
      <c r="A671" s="3"/>
      <c r="B671" s="3"/>
      <c r="C671" s="3"/>
      <c r="D671" s="3"/>
      <c r="E671" s="3"/>
      <c r="F671" s="3"/>
      <c r="G671" s="3"/>
      <c r="H671" s="3"/>
      <c r="I671" s="3"/>
      <c r="J671" s="3"/>
      <c r="K671" s="3"/>
      <c r="L671" s="3"/>
      <c r="M671" s="3"/>
      <c r="N671" s="3"/>
      <c r="O671" s="3"/>
      <c r="P671" s="3"/>
      <c r="Q671" s="3"/>
    </row>
    <row r="672" spans="1:17" x14ac:dyDescent="0.25">
      <c r="A672" s="3"/>
      <c r="B672" s="3"/>
      <c r="C672" s="3"/>
      <c r="D672" s="3"/>
      <c r="E672" s="3"/>
      <c r="F672" s="3"/>
      <c r="G672" s="3"/>
      <c r="H672" s="3"/>
      <c r="I672" s="3"/>
      <c r="J672" s="3"/>
      <c r="K672" s="3"/>
      <c r="L672" s="3"/>
      <c r="M672" s="3"/>
      <c r="N672" s="3"/>
      <c r="O672" s="3"/>
      <c r="P672" s="3"/>
      <c r="Q672" s="3"/>
    </row>
    <row r="673" spans="1:17" x14ac:dyDescent="0.25">
      <c r="A673" s="3"/>
      <c r="B673" s="3"/>
      <c r="C673" s="3"/>
      <c r="D673" s="3"/>
      <c r="E673" s="3"/>
      <c r="F673" s="3"/>
      <c r="G673" s="3"/>
      <c r="H673" s="3"/>
      <c r="I673" s="3"/>
      <c r="J673" s="3"/>
      <c r="K673" s="3"/>
      <c r="L673" s="3"/>
      <c r="M673" s="3"/>
      <c r="N673" s="3"/>
      <c r="O673" s="3"/>
      <c r="P673" s="3"/>
      <c r="Q673" s="3"/>
    </row>
    <row r="674" spans="1:17" x14ac:dyDescent="0.25">
      <c r="A674" s="3"/>
      <c r="B674" s="3"/>
      <c r="C674" s="3"/>
      <c r="D674" s="3"/>
      <c r="E674" s="3"/>
      <c r="F674" s="3"/>
      <c r="G674" s="3"/>
      <c r="H674" s="3"/>
      <c r="I674" s="3"/>
      <c r="J674" s="3"/>
      <c r="K674" s="3"/>
      <c r="L674" s="3"/>
      <c r="M674" s="3"/>
      <c r="N674" s="3"/>
      <c r="O674" s="3"/>
      <c r="P674" s="3"/>
      <c r="Q674" s="3"/>
    </row>
    <row r="675" spans="1:17" x14ac:dyDescent="0.25">
      <c r="A675" s="3"/>
      <c r="B675" s="3"/>
      <c r="C675" s="3"/>
      <c r="D675" s="3"/>
      <c r="E675" s="3"/>
      <c r="F675" s="3"/>
      <c r="G675" s="3"/>
      <c r="H675" s="3"/>
      <c r="I675" s="3"/>
      <c r="J675" s="3"/>
      <c r="K675" s="3"/>
      <c r="L675" s="3"/>
      <c r="M675" s="3"/>
      <c r="N675" s="3"/>
      <c r="O675" s="3"/>
      <c r="P675" s="3"/>
      <c r="Q675" s="3"/>
    </row>
    <row r="676" spans="1:17" x14ac:dyDescent="0.25">
      <c r="A676" s="3"/>
      <c r="B676" s="3"/>
      <c r="C676" s="3"/>
      <c r="D676" s="3"/>
      <c r="E676" s="3"/>
      <c r="F676" s="3"/>
      <c r="G676" s="3"/>
      <c r="H676" s="3"/>
      <c r="I676" s="3"/>
      <c r="J676" s="3"/>
      <c r="K676" s="3"/>
      <c r="L676" s="3"/>
      <c r="M676" s="3"/>
      <c r="N676" s="3"/>
      <c r="O676" s="3"/>
      <c r="P676" s="3"/>
      <c r="Q676" s="3"/>
    </row>
    <row r="677" spans="1:17" x14ac:dyDescent="0.25">
      <c r="A677" s="3"/>
      <c r="B677" s="3"/>
      <c r="C677" s="3"/>
      <c r="D677" s="3"/>
      <c r="E677" s="3"/>
      <c r="F677" s="3"/>
      <c r="G677" s="3"/>
      <c r="H677" s="3"/>
      <c r="I677" s="3"/>
      <c r="J677" s="3"/>
      <c r="K677" s="3"/>
      <c r="L677" s="3"/>
      <c r="M677" s="3"/>
      <c r="N677" s="3"/>
      <c r="O677" s="3"/>
      <c r="P677" s="3"/>
      <c r="Q677" s="3"/>
    </row>
    <row r="678" spans="1:17" x14ac:dyDescent="0.25">
      <c r="A678" s="3"/>
      <c r="B678" s="3"/>
      <c r="C678" s="3"/>
      <c r="D678" s="3"/>
      <c r="E678" s="3"/>
      <c r="F678" s="3"/>
      <c r="G678" s="3"/>
      <c r="H678" s="3"/>
      <c r="I678" s="3"/>
      <c r="J678" s="3"/>
      <c r="K678" s="3"/>
      <c r="L678" s="3"/>
      <c r="M678" s="3"/>
      <c r="N678" s="3"/>
      <c r="O678" s="3"/>
      <c r="P678" s="3"/>
      <c r="Q678" s="3"/>
    </row>
    <row r="679" spans="1:17" x14ac:dyDescent="0.25">
      <c r="A679" s="3"/>
      <c r="B679" s="3"/>
      <c r="C679" s="3"/>
      <c r="D679" s="3"/>
      <c r="E679" s="3"/>
      <c r="F679" s="3"/>
      <c r="G679" s="3"/>
      <c r="H679" s="3"/>
      <c r="I679" s="3"/>
      <c r="J679" s="3"/>
      <c r="K679" s="3"/>
      <c r="L679" s="3"/>
      <c r="M679" s="3"/>
      <c r="N679" s="3"/>
      <c r="O679" s="3"/>
      <c r="P679" s="3"/>
      <c r="Q679" s="3"/>
    </row>
    <row r="680" spans="1:17" x14ac:dyDescent="0.25">
      <c r="A680" s="3"/>
      <c r="B680" s="3"/>
      <c r="C680" s="3"/>
      <c r="D680" s="3"/>
      <c r="E680" s="3"/>
      <c r="F680" s="3"/>
      <c r="G680" s="3"/>
      <c r="H680" s="3"/>
      <c r="I680" s="3"/>
      <c r="J680" s="3"/>
      <c r="K680" s="3"/>
      <c r="L680" s="3"/>
      <c r="M680" s="3"/>
      <c r="N680" s="3"/>
      <c r="O680" s="3"/>
      <c r="P680" s="3"/>
      <c r="Q680" s="3"/>
    </row>
    <row r="681" spans="1:17" x14ac:dyDescent="0.25">
      <c r="A681" s="3"/>
      <c r="B681" s="3"/>
      <c r="C681" s="3"/>
      <c r="D681" s="3"/>
      <c r="E681" s="3"/>
      <c r="F681" s="3"/>
      <c r="G681" s="3"/>
      <c r="H681" s="3"/>
      <c r="I681" s="3"/>
      <c r="J681" s="3"/>
      <c r="K681" s="3"/>
      <c r="L681" s="3"/>
      <c r="M681" s="3"/>
      <c r="N681" s="3"/>
      <c r="O681" s="3"/>
      <c r="P681" s="3"/>
      <c r="Q681" s="3"/>
    </row>
    <row r="682" spans="1:17" x14ac:dyDescent="0.25">
      <c r="A682" s="3"/>
      <c r="B682" s="3"/>
      <c r="C682" s="3"/>
      <c r="D682" s="3"/>
      <c r="E682" s="3"/>
      <c r="F682" s="3"/>
      <c r="G682" s="3"/>
      <c r="H682" s="3"/>
      <c r="I682" s="3"/>
      <c r="J682" s="3"/>
      <c r="K682" s="3"/>
      <c r="L682" s="3"/>
      <c r="M682" s="3"/>
      <c r="N682" s="3"/>
      <c r="O682" s="3"/>
      <c r="P682" s="3"/>
      <c r="Q682" s="3"/>
    </row>
    <row r="683" spans="1:17" x14ac:dyDescent="0.25">
      <c r="A683" s="3"/>
      <c r="B683" s="3"/>
      <c r="C683" s="3"/>
      <c r="D683" s="3"/>
      <c r="E683" s="3"/>
      <c r="F683" s="3"/>
      <c r="G683" s="3"/>
      <c r="H683" s="3"/>
      <c r="I683" s="3"/>
      <c r="J683" s="3"/>
      <c r="K683" s="3"/>
      <c r="L683" s="3"/>
      <c r="M683" s="3"/>
      <c r="N683" s="3"/>
      <c r="O683" s="3"/>
      <c r="P683" s="3"/>
      <c r="Q683" s="3"/>
    </row>
    <row r="684" spans="1:17" x14ac:dyDescent="0.25">
      <c r="A684" s="3"/>
      <c r="B684" s="3"/>
      <c r="C684" s="3"/>
      <c r="D684" s="3"/>
      <c r="E684" s="3"/>
      <c r="F684" s="3"/>
      <c r="G684" s="3"/>
      <c r="H684" s="3"/>
      <c r="I684" s="3"/>
      <c r="J684" s="3"/>
      <c r="K684" s="3"/>
      <c r="L684" s="3"/>
      <c r="M684" s="3"/>
      <c r="N684" s="3"/>
      <c r="O684" s="3"/>
      <c r="P684" s="3"/>
      <c r="Q684" s="3"/>
    </row>
    <row r="685" spans="1:17" x14ac:dyDescent="0.25">
      <c r="A685" s="3"/>
      <c r="B685" s="3"/>
      <c r="C685" s="3"/>
      <c r="D685" s="3"/>
      <c r="E685" s="3"/>
      <c r="F685" s="3"/>
      <c r="G685" s="3"/>
      <c r="H685" s="3"/>
      <c r="I685" s="3"/>
      <c r="J685" s="3"/>
      <c r="K685" s="3"/>
      <c r="L685" s="3"/>
      <c r="M685" s="3"/>
      <c r="N685" s="3"/>
      <c r="O685" s="3"/>
      <c r="P685" s="3"/>
      <c r="Q685" s="3"/>
    </row>
    <row r="686" spans="1:17" x14ac:dyDescent="0.25">
      <c r="A686" s="3"/>
      <c r="B686" s="3"/>
      <c r="C686" s="3"/>
      <c r="D686" s="3"/>
      <c r="E686" s="3"/>
      <c r="F686" s="3"/>
      <c r="G686" s="3"/>
      <c r="H686" s="3"/>
      <c r="I686" s="3"/>
      <c r="J686" s="3"/>
      <c r="K686" s="3"/>
      <c r="L686" s="3"/>
      <c r="M686" s="3"/>
      <c r="N686" s="3"/>
      <c r="O686" s="3"/>
      <c r="P686" s="3"/>
      <c r="Q686" s="3"/>
    </row>
    <row r="687" spans="1:17" x14ac:dyDescent="0.25">
      <c r="A687" s="3"/>
      <c r="B687" s="3"/>
      <c r="C687" s="3"/>
      <c r="D687" s="3"/>
      <c r="E687" s="3"/>
      <c r="F687" s="3"/>
      <c r="G687" s="3"/>
      <c r="H687" s="3"/>
      <c r="I687" s="3"/>
      <c r="J687" s="3"/>
      <c r="K687" s="3"/>
      <c r="L687" s="3"/>
      <c r="M687" s="3"/>
      <c r="N687" s="3"/>
      <c r="O687" s="3"/>
      <c r="P687" s="3"/>
      <c r="Q687" s="3"/>
    </row>
    <row r="688" spans="1:17" x14ac:dyDescent="0.25">
      <c r="A688" s="3"/>
      <c r="B688" s="3"/>
      <c r="C688" s="3"/>
      <c r="D688" s="3"/>
      <c r="E688" s="3"/>
      <c r="F688" s="3"/>
      <c r="G688" s="3"/>
      <c r="H688" s="3"/>
      <c r="I688" s="3"/>
      <c r="J688" s="3"/>
      <c r="K688" s="3"/>
      <c r="L688" s="3"/>
      <c r="M688" s="3"/>
      <c r="N688" s="3"/>
      <c r="O688" s="3"/>
      <c r="P688" s="3"/>
      <c r="Q688" s="3"/>
    </row>
    <row r="689" spans="1:17" x14ac:dyDescent="0.25">
      <c r="A689" s="3"/>
      <c r="B689" s="3"/>
      <c r="C689" s="3"/>
      <c r="D689" s="3"/>
      <c r="E689" s="3"/>
      <c r="F689" s="3"/>
      <c r="G689" s="3"/>
      <c r="H689" s="3"/>
      <c r="I689" s="3"/>
      <c r="J689" s="3"/>
      <c r="K689" s="3"/>
      <c r="L689" s="3"/>
      <c r="M689" s="3"/>
      <c r="N689" s="3"/>
      <c r="O689" s="3"/>
      <c r="P689" s="3"/>
      <c r="Q689" s="3"/>
    </row>
    <row r="690" spans="1:17" x14ac:dyDescent="0.25">
      <c r="A690" s="3"/>
      <c r="B690" s="3"/>
      <c r="C690" s="3"/>
      <c r="D690" s="3"/>
      <c r="E690" s="3"/>
      <c r="F690" s="3"/>
      <c r="G690" s="3"/>
      <c r="H690" s="3"/>
      <c r="I690" s="3"/>
      <c r="J690" s="3"/>
      <c r="K690" s="3"/>
      <c r="L690" s="3"/>
      <c r="M690" s="3"/>
      <c r="N690" s="3"/>
      <c r="O690" s="3"/>
      <c r="P690" s="3"/>
      <c r="Q690" s="3"/>
    </row>
    <row r="691" spans="1:17" x14ac:dyDescent="0.25">
      <c r="A691" s="3"/>
      <c r="B691" s="3"/>
      <c r="C691" s="3"/>
      <c r="D691" s="3"/>
      <c r="E691" s="3"/>
      <c r="F691" s="3"/>
      <c r="G691" s="3"/>
      <c r="H691" s="3"/>
      <c r="I691" s="3"/>
      <c r="J691" s="3"/>
      <c r="K691" s="3"/>
      <c r="L691" s="3"/>
      <c r="M691" s="3"/>
      <c r="N691" s="3"/>
      <c r="O691" s="3"/>
      <c r="P691" s="3"/>
      <c r="Q691" s="3"/>
    </row>
    <row r="692" spans="1:17" x14ac:dyDescent="0.25">
      <c r="A692" s="3"/>
      <c r="B692" s="3"/>
      <c r="C692" s="3"/>
      <c r="D692" s="3"/>
      <c r="E692" s="3"/>
      <c r="F692" s="3"/>
      <c r="G692" s="3"/>
      <c r="H692" s="3"/>
      <c r="I692" s="3"/>
      <c r="J692" s="3"/>
      <c r="K692" s="3"/>
      <c r="L692" s="3"/>
      <c r="M692" s="3"/>
      <c r="N692" s="3"/>
      <c r="O692" s="3"/>
      <c r="P692" s="3"/>
      <c r="Q692" s="3"/>
    </row>
    <row r="693" spans="1:17" x14ac:dyDescent="0.25">
      <c r="A693" s="3"/>
      <c r="B693" s="3"/>
      <c r="C693" s="3"/>
      <c r="D693" s="3"/>
      <c r="E693" s="3"/>
      <c r="F693" s="3"/>
      <c r="G693" s="3"/>
      <c r="H693" s="3"/>
      <c r="I693" s="3"/>
      <c r="J693" s="3"/>
      <c r="K693" s="3"/>
      <c r="L693" s="3"/>
      <c r="M693" s="3"/>
      <c r="N693" s="3"/>
      <c r="O693" s="3"/>
      <c r="P693" s="3"/>
      <c r="Q693" s="3"/>
    </row>
    <row r="694" spans="1:17" x14ac:dyDescent="0.25">
      <c r="A694" s="3"/>
      <c r="B694" s="3"/>
      <c r="C694" s="3"/>
      <c r="D694" s="3"/>
      <c r="E694" s="3"/>
      <c r="F694" s="3"/>
      <c r="G694" s="3"/>
      <c r="H694" s="3"/>
      <c r="I694" s="3"/>
      <c r="J694" s="3"/>
      <c r="K694" s="3"/>
      <c r="L694" s="3"/>
      <c r="M694" s="3"/>
      <c r="N694" s="3"/>
      <c r="O694" s="3"/>
      <c r="P694" s="3"/>
      <c r="Q694" s="3"/>
    </row>
    <row r="695" spans="1:17" x14ac:dyDescent="0.25">
      <c r="A695" s="3"/>
      <c r="B695" s="3"/>
      <c r="C695" s="3"/>
      <c r="D695" s="3"/>
      <c r="E695" s="3"/>
      <c r="F695" s="3"/>
      <c r="G695" s="3"/>
      <c r="H695" s="3"/>
      <c r="I695" s="3"/>
      <c r="J695" s="3"/>
      <c r="K695" s="3"/>
      <c r="L695" s="3"/>
      <c r="M695" s="3"/>
      <c r="N695" s="3"/>
      <c r="O695" s="3"/>
      <c r="P695" s="3"/>
      <c r="Q695" s="3"/>
    </row>
    <row r="696" spans="1:17" x14ac:dyDescent="0.25">
      <c r="A696" s="3"/>
      <c r="B696" s="3"/>
      <c r="C696" s="3"/>
      <c r="D696" s="3"/>
      <c r="E696" s="3"/>
      <c r="F696" s="3"/>
      <c r="G696" s="3"/>
      <c r="H696" s="3"/>
      <c r="I696" s="3"/>
      <c r="J696" s="3"/>
      <c r="K696" s="3"/>
      <c r="L696" s="3"/>
      <c r="M696" s="3"/>
      <c r="N696" s="3"/>
      <c r="O696" s="3"/>
      <c r="P696" s="3"/>
      <c r="Q696" s="3"/>
    </row>
    <row r="697" spans="1:17" x14ac:dyDescent="0.25">
      <c r="A697" s="3"/>
      <c r="B697" s="3"/>
      <c r="C697" s="3"/>
      <c r="D697" s="3"/>
      <c r="E697" s="3"/>
      <c r="F697" s="3"/>
      <c r="G697" s="3"/>
      <c r="H697" s="3"/>
      <c r="I697" s="3"/>
      <c r="J697" s="3"/>
      <c r="K697" s="3"/>
      <c r="L697" s="3"/>
      <c r="M697" s="3"/>
      <c r="N697" s="3"/>
      <c r="O697" s="3"/>
      <c r="P697" s="3"/>
      <c r="Q697" s="3"/>
    </row>
    <row r="698" spans="1:17" x14ac:dyDescent="0.25">
      <c r="A698" s="3"/>
      <c r="B698" s="3"/>
      <c r="C698" s="3"/>
      <c r="D698" s="3"/>
      <c r="E698" s="3"/>
      <c r="F698" s="3"/>
      <c r="G698" s="3"/>
      <c r="H698" s="3"/>
      <c r="I698" s="3"/>
      <c r="J698" s="3"/>
      <c r="K698" s="3"/>
      <c r="L698" s="3"/>
      <c r="M698" s="3"/>
      <c r="N698" s="3"/>
      <c r="O698" s="3"/>
      <c r="P698" s="3"/>
      <c r="Q698" s="3"/>
    </row>
    <row r="699" spans="1:17" x14ac:dyDescent="0.25">
      <c r="A699" s="3"/>
      <c r="B699" s="3"/>
      <c r="C699" s="3"/>
      <c r="D699" s="3"/>
      <c r="E699" s="3"/>
      <c r="F699" s="3"/>
      <c r="G699" s="3"/>
      <c r="H699" s="3"/>
      <c r="I699" s="3"/>
      <c r="J699" s="3"/>
      <c r="K699" s="3"/>
      <c r="L699" s="3"/>
      <c r="M699" s="3"/>
      <c r="N699" s="3"/>
      <c r="O699" s="3"/>
      <c r="P699" s="3"/>
      <c r="Q699" s="3"/>
    </row>
    <row r="700" spans="1:17" x14ac:dyDescent="0.25">
      <c r="A700" s="3"/>
      <c r="B700" s="3"/>
      <c r="C700" s="3"/>
      <c r="D700" s="3"/>
      <c r="E700" s="3"/>
      <c r="F700" s="3"/>
      <c r="G700" s="3"/>
      <c r="H700" s="3"/>
      <c r="I700" s="3"/>
      <c r="J700" s="3"/>
      <c r="K700" s="3"/>
      <c r="L700" s="3"/>
      <c r="M700" s="3"/>
      <c r="N700" s="3"/>
      <c r="O700" s="3"/>
      <c r="P700" s="3"/>
      <c r="Q700" s="3"/>
    </row>
    <row r="701" spans="1:17" x14ac:dyDescent="0.25">
      <c r="A701" s="3"/>
      <c r="B701" s="3"/>
      <c r="C701" s="3"/>
      <c r="D701" s="3"/>
      <c r="E701" s="3"/>
      <c r="F701" s="3"/>
      <c r="G701" s="3"/>
      <c r="H701" s="3"/>
      <c r="I701" s="3"/>
      <c r="J701" s="3"/>
      <c r="K701" s="3"/>
      <c r="L701" s="3"/>
      <c r="M701" s="3"/>
      <c r="N701" s="3"/>
      <c r="O701" s="3"/>
      <c r="P701" s="3"/>
      <c r="Q701" s="3"/>
    </row>
    <row r="702" spans="1:17" x14ac:dyDescent="0.25">
      <c r="A702" s="3"/>
      <c r="B702" s="3"/>
      <c r="C702" s="3"/>
      <c r="D702" s="3"/>
      <c r="E702" s="3"/>
      <c r="F702" s="3"/>
      <c r="G702" s="3"/>
      <c r="H702" s="3"/>
      <c r="I702" s="3"/>
      <c r="J702" s="3"/>
      <c r="K702" s="3"/>
      <c r="L702" s="3"/>
      <c r="M702" s="3"/>
      <c r="N702" s="3"/>
      <c r="O702" s="3"/>
      <c r="P702" s="3"/>
      <c r="Q702" s="3"/>
    </row>
    <row r="703" spans="1:17" x14ac:dyDescent="0.25">
      <c r="A703" s="3"/>
      <c r="B703" s="3"/>
      <c r="C703" s="3"/>
      <c r="D703" s="3"/>
      <c r="E703" s="3"/>
      <c r="F703" s="3"/>
      <c r="G703" s="3"/>
      <c r="H703" s="3"/>
      <c r="I703" s="3"/>
      <c r="J703" s="3"/>
      <c r="K703" s="3"/>
      <c r="L703" s="3"/>
      <c r="M703" s="3"/>
      <c r="N703" s="3"/>
      <c r="O703" s="3"/>
      <c r="P703" s="3"/>
      <c r="Q703" s="3"/>
    </row>
    <row r="704" spans="1:17" x14ac:dyDescent="0.25">
      <c r="A704" s="3"/>
      <c r="B704" s="3"/>
      <c r="C704" s="3"/>
      <c r="D704" s="3"/>
      <c r="E704" s="3"/>
      <c r="F704" s="3"/>
      <c r="G704" s="3"/>
      <c r="H704" s="3"/>
      <c r="I704" s="3"/>
      <c r="J704" s="3"/>
      <c r="K704" s="3"/>
      <c r="L704" s="3"/>
      <c r="M704" s="3"/>
      <c r="N704" s="3"/>
      <c r="O704" s="3"/>
      <c r="P704" s="3"/>
      <c r="Q704" s="3"/>
    </row>
    <row r="705" spans="1:17" x14ac:dyDescent="0.25">
      <c r="A705" s="3"/>
      <c r="B705" s="3"/>
      <c r="C705" s="3"/>
      <c r="D705" s="3"/>
      <c r="E705" s="3"/>
      <c r="F705" s="3"/>
      <c r="G705" s="3"/>
      <c r="H705" s="3"/>
      <c r="I705" s="3"/>
      <c r="J705" s="3"/>
      <c r="K705" s="3"/>
      <c r="L705" s="3"/>
      <c r="M705" s="3"/>
      <c r="N705" s="3"/>
      <c r="O705" s="3"/>
      <c r="P705" s="3"/>
      <c r="Q705" s="3"/>
    </row>
    <row r="706" spans="1:17" x14ac:dyDescent="0.25">
      <c r="A706" s="3"/>
      <c r="B706" s="3"/>
      <c r="C706" s="3"/>
      <c r="D706" s="3"/>
      <c r="E706" s="3"/>
      <c r="F706" s="3"/>
      <c r="G706" s="3"/>
      <c r="H706" s="3"/>
      <c r="I706" s="3"/>
      <c r="J706" s="3"/>
      <c r="K706" s="3"/>
      <c r="L706" s="3"/>
      <c r="M706" s="3"/>
      <c r="N706" s="3"/>
      <c r="O706" s="3"/>
      <c r="P706" s="3"/>
      <c r="Q706" s="3"/>
    </row>
    <row r="707" spans="1:17" x14ac:dyDescent="0.25">
      <c r="A707" s="3"/>
      <c r="B707" s="3"/>
      <c r="C707" s="3"/>
      <c r="D707" s="3"/>
      <c r="E707" s="3"/>
      <c r="F707" s="3"/>
      <c r="G707" s="3"/>
      <c r="H707" s="3"/>
      <c r="I707" s="3"/>
      <c r="J707" s="3"/>
      <c r="K707" s="3"/>
      <c r="L707" s="3"/>
      <c r="M707" s="3"/>
      <c r="N707" s="3"/>
      <c r="O707" s="3"/>
      <c r="P707" s="3"/>
      <c r="Q707" s="3"/>
    </row>
    <row r="708" spans="1:17" x14ac:dyDescent="0.25">
      <c r="A708" s="3"/>
      <c r="B708" s="3"/>
      <c r="C708" s="3"/>
      <c r="D708" s="3"/>
      <c r="E708" s="3"/>
      <c r="F708" s="3"/>
      <c r="G708" s="3"/>
      <c r="H708" s="3"/>
      <c r="I708" s="3"/>
      <c r="J708" s="3"/>
      <c r="K708" s="3"/>
      <c r="L708" s="3"/>
      <c r="M708" s="3"/>
      <c r="N708" s="3"/>
      <c r="O708" s="3"/>
      <c r="P708" s="3"/>
      <c r="Q708" s="3"/>
    </row>
    <row r="709" spans="1:17" x14ac:dyDescent="0.25">
      <c r="A709" s="3"/>
      <c r="B709" s="3"/>
      <c r="C709" s="3"/>
      <c r="D709" s="3"/>
      <c r="E709" s="3"/>
      <c r="F709" s="3"/>
      <c r="G709" s="3"/>
      <c r="H709" s="3"/>
      <c r="I709" s="3"/>
      <c r="J709" s="3"/>
      <c r="K709" s="3"/>
      <c r="L709" s="3"/>
      <c r="M709" s="3"/>
      <c r="N709" s="3"/>
      <c r="O709" s="3"/>
      <c r="P709" s="3"/>
      <c r="Q709" s="3"/>
    </row>
    <row r="710" spans="1:17" x14ac:dyDescent="0.25">
      <c r="A710" s="3"/>
      <c r="B710" s="3"/>
      <c r="C710" s="3"/>
      <c r="D710" s="3"/>
      <c r="E710" s="3"/>
      <c r="F710" s="3"/>
      <c r="G710" s="3"/>
      <c r="H710" s="3"/>
      <c r="I710" s="3"/>
      <c r="J710" s="3"/>
      <c r="K710" s="3"/>
      <c r="L710" s="3"/>
      <c r="M710" s="3"/>
      <c r="N710" s="3"/>
      <c r="O710" s="3"/>
      <c r="P710" s="3"/>
      <c r="Q710" s="3"/>
    </row>
    <row r="711" spans="1:17" x14ac:dyDescent="0.25">
      <c r="A711" s="3"/>
      <c r="B711" s="3"/>
      <c r="C711" s="3"/>
      <c r="D711" s="3"/>
      <c r="E711" s="3"/>
      <c r="F711" s="3"/>
      <c r="G711" s="3"/>
      <c r="H711" s="3"/>
      <c r="I711" s="3"/>
      <c r="J711" s="3"/>
      <c r="K711" s="3"/>
      <c r="L711" s="3"/>
      <c r="M711" s="3"/>
      <c r="N711" s="3"/>
      <c r="O711" s="3"/>
      <c r="P711" s="3"/>
      <c r="Q711" s="3"/>
    </row>
    <row r="712" spans="1:17" x14ac:dyDescent="0.25">
      <c r="A712" s="3"/>
      <c r="B712" s="3"/>
      <c r="C712" s="3"/>
      <c r="D712" s="3"/>
      <c r="E712" s="3"/>
      <c r="F712" s="3"/>
      <c r="G712" s="3"/>
      <c r="H712" s="3"/>
      <c r="I712" s="3"/>
      <c r="J712" s="3"/>
      <c r="K712" s="3"/>
      <c r="L712" s="3"/>
      <c r="M712" s="3"/>
      <c r="N712" s="3"/>
      <c r="O712" s="3"/>
      <c r="P712" s="3"/>
      <c r="Q712" s="3"/>
    </row>
    <row r="713" spans="1:17" x14ac:dyDescent="0.25">
      <c r="A713" s="3"/>
      <c r="B713" s="3"/>
      <c r="C713" s="3"/>
      <c r="D713" s="3"/>
      <c r="E713" s="3"/>
      <c r="F713" s="3"/>
      <c r="G713" s="3"/>
      <c r="H713" s="3"/>
      <c r="I713" s="3"/>
      <c r="J713" s="3"/>
      <c r="K713" s="3"/>
      <c r="L713" s="3"/>
      <c r="M713" s="3"/>
      <c r="N713" s="3"/>
      <c r="O713" s="3"/>
      <c r="P713" s="3"/>
      <c r="Q713" s="3"/>
    </row>
    <row r="714" spans="1:17" x14ac:dyDescent="0.25">
      <c r="A714" s="3"/>
      <c r="B714" s="3"/>
      <c r="C714" s="3"/>
      <c r="D714" s="3"/>
      <c r="E714" s="3"/>
      <c r="F714" s="3"/>
      <c r="G714" s="3"/>
      <c r="H714" s="3"/>
      <c r="I714" s="3"/>
      <c r="J714" s="3"/>
      <c r="K714" s="3"/>
      <c r="L714" s="3"/>
      <c r="M714" s="3"/>
      <c r="N714" s="3"/>
      <c r="O714" s="3"/>
      <c r="P714" s="3"/>
      <c r="Q714" s="3"/>
    </row>
    <row r="715" spans="1:17" x14ac:dyDescent="0.25">
      <c r="A715" s="3"/>
      <c r="B715" s="3"/>
      <c r="C715" s="3"/>
      <c r="D715" s="3"/>
      <c r="E715" s="3"/>
      <c r="F715" s="3"/>
      <c r="G715" s="3"/>
      <c r="H715" s="3"/>
      <c r="I715" s="3"/>
      <c r="J715" s="3"/>
      <c r="K715" s="3"/>
      <c r="L715" s="3"/>
      <c r="M715" s="3"/>
      <c r="N715" s="3"/>
      <c r="O715" s="3"/>
      <c r="P715" s="3"/>
      <c r="Q715" s="3"/>
    </row>
    <row r="716" spans="1:17" x14ac:dyDescent="0.25">
      <c r="A716" s="3"/>
      <c r="B716" s="3"/>
      <c r="C716" s="3"/>
      <c r="D716" s="3"/>
      <c r="E716" s="3"/>
      <c r="F716" s="3"/>
      <c r="G716" s="3"/>
      <c r="H716" s="3"/>
      <c r="I716" s="3"/>
      <c r="J716" s="3"/>
      <c r="K716" s="3"/>
      <c r="L716" s="3"/>
      <c r="M716" s="3"/>
      <c r="N716" s="3"/>
      <c r="O716" s="3"/>
      <c r="P716" s="3"/>
      <c r="Q716" s="3"/>
    </row>
    <row r="717" spans="1:17" x14ac:dyDescent="0.25">
      <c r="A717" s="3"/>
      <c r="B717" s="3"/>
      <c r="C717" s="3"/>
      <c r="D717" s="3"/>
      <c r="E717" s="3"/>
      <c r="F717" s="3"/>
      <c r="G717" s="3"/>
      <c r="H717" s="3"/>
      <c r="I717" s="3"/>
      <c r="J717" s="3"/>
      <c r="K717" s="3"/>
      <c r="L717" s="3"/>
      <c r="M717" s="3"/>
      <c r="N717" s="3"/>
      <c r="O717" s="3"/>
      <c r="P717" s="3"/>
      <c r="Q717" s="3"/>
    </row>
    <row r="718" spans="1:17" x14ac:dyDescent="0.25">
      <c r="A718" s="3"/>
      <c r="B718" s="3"/>
      <c r="C718" s="3"/>
      <c r="D718" s="3"/>
      <c r="E718" s="3"/>
      <c r="F718" s="3"/>
      <c r="G718" s="3"/>
      <c r="H718" s="3"/>
      <c r="I718" s="3"/>
      <c r="J718" s="3"/>
      <c r="K718" s="3"/>
      <c r="L718" s="3"/>
      <c r="M718" s="3"/>
      <c r="N718" s="3"/>
      <c r="O718" s="3"/>
      <c r="P718" s="3"/>
      <c r="Q718" s="3"/>
    </row>
    <row r="719" spans="1:17" x14ac:dyDescent="0.25">
      <c r="A719" s="3"/>
      <c r="B719" s="3"/>
      <c r="C719" s="3"/>
      <c r="D719" s="3"/>
      <c r="E719" s="3"/>
      <c r="F719" s="3"/>
      <c r="G719" s="3"/>
      <c r="H719" s="3"/>
      <c r="I719" s="3"/>
      <c r="J719" s="3"/>
      <c r="K719" s="3"/>
      <c r="L719" s="3"/>
      <c r="M719" s="3"/>
      <c r="N719" s="3"/>
      <c r="O719" s="3"/>
      <c r="P719" s="3"/>
      <c r="Q719" s="3"/>
    </row>
    <row r="720" spans="1:17" x14ac:dyDescent="0.25">
      <c r="A720" s="3"/>
      <c r="B720" s="3"/>
      <c r="C720" s="3"/>
      <c r="D720" s="3"/>
      <c r="E720" s="3"/>
      <c r="F720" s="3"/>
      <c r="G720" s="3"/>
      <c r="H720" s="3"/>
      <c r="I720" s="3"/>
      <c r="J720" s="3"/>
      <c r="K720" s="3"/>
      <c r="L720" s="3"/>
      <c r="M720" s="3"/>
      <c r="N720" s="3"/>
      <c r="O720" s="3"/>
      <c r="P720" s="3"/>
      <c r="Q720" s="3"/>
    </row>
    <row r="721" spans="1:17" x14ac:dyDescent="0.25">
      <c r="A721" s="3"/>
      <c r="B721" s="3"/>
      <c r="C721" s="3"/>
      <c r="D721" s="3"/>
      <c r="E721" s="3"/>
      <c r="F721" s="3"/>
      <c r="G721" s="3"/>
      <c r="H721" s="3"/>
      <c r="I721" s="3"/>
      <c r="J721" s="3"/>
      <c r="K721" s="3"/>
      <c r="L721" s="3"/>
      <c r="M721" s="3"/>
      <c r="N721" s="3"/>
      <c r="O721" s="3"/>
      <c r="P721" s="3"/>
      <c r="Q721" s="3"/>
    </row>
    <row r="722" spans="1:17" x14ac:dyDescent="0.25">
      <c r="A722" s="3"/>
      <c r="B722" s="3"/>
      <c r="C722" s="3"/>
      <c r="D722" s="3"/>
      <c r="E722" s="3"/>
      <c r="F722" s="3"/>
      <c r="G722" s="3"/>
      <c r="H722" s="3"/>
      <c r="I722" s="3"/>
      <c r="J722" s="3"/>
      <c r="K722" s="3"/>
      <c r="L722" s="3"/>
      <c r="M722" s="3"/>
      <c r="N722" s="3"/>
      <c r="O722" s="3"/>
      <c r="P722" s="3"/>
      <c r="Q722" s="3"/>
    </row>
    <row r="723" spans="1:17" x14ac:dyDescent="0.25">
      <c r="A723" s="3"/>
      <c r="B723" s="3"/>
      <c r="C723" s="3"/>
      <c r="D723" s="3"/>
      <c r="E723" s="3"/>
      <c r="F723" s="3"/>
      <c r="G723" s="3"/>
      <c r="H723" s="3"/>
      <c r="I723" s="3"/>
      <c r="J723" s="3"/>
      <c r="K723" s="3"/>
      <c r="L723" s="3"/>
      <c r="M723" s="3"/>
      <c r="N723" s="3"/>
      <c r="O723" s="3"/>
      <c r="P723" s="3"/>
      <c r="Q723" s="3"/>
    </row>
    <row r="724" spans="1:17" x14ac:dyDescent="0.25">
      <c r="A724" s="3"/>
      <c r="B724" s="3"/>
      <c r="C724" s="3"/>
      <c r="D724" s="3"/>
      <c r="E724" s="3"/>
      <c r="F724" s="3"/>
      <c r="G724" s="3"/>
      <c r="H724" s="3"/>
      <c r="I724" s="3"/>
      <c r="J724" s="3"/>
      <c r="K724" s="3"/>
      <c r="L724" s="3"/>
      <c r="M724" s="3"/>
      <c r="N724" s="3"/>
      <c r="O724" s="3"/>
      <c r="P724" s="3"/>
      <c r="Q724" s="3"/>
    </row>
    <row r="725" spans="1:17" x14ac:dyDescent="0.25">
      <c r="A725" s="3"/>
      <c r="B725" s="3"/>
      <c r="C725" s="3"/>
      <c r="D725" s="3"/>
      <c r="E725" s="3"/>
      <c r="F725" s="3"/>
      <c r="G725" s="3"/>
      <c r="H725" s="3"/>
      <c r="I725" s="3"/>
      <c r="J725" s="3"/>
      <c r="K725" s="3"/>
      <c r="L725" s="3"/>
      <c r="M725" s="3"/>
      <c r="N725" s="3"/>
      <c r="O725" s="3"/>
      <c r="P725" s="3"/>
      <c r="Q725" s="3"/>
    </row>
    <row r="726" spans="1:17" x14ac:dyDescent="0.25">
      <c r="A726" s="3"/>
      <c r="B726" s="3"/>
      <c r="C726" s="3"/>
      <c r="D726" s="3"/>
      <c r="E726" s="3"/>
      <c r="F726" s="3"/>
      <c r="G726" s="3"/>
      <c r="H726" s="3"/>
      <c r="I726" s="3"/>
      <c r="J726" s="3"/>
      <c r="K726" s="3"/>
      <c r="L726" s="3"/>
      <c r="M726" s="3"/>
      <c r="N726" s="3"/>
      <c r="O726" s="3"/>
      <c r="P726" s="3"/>
      <c r="Q726" s="3"/>
    </row>
    <row r="727" spans="1:17" x14ac:dyDescent="0.25">
      <c r="A727" s="3"/>
      <c r="B727" s="3"/>
      <c r="C727" s="3"/>
      <c r="D727" s="3"/>
      <c r="E727" s="3"/>
      <c r="F727" s="3"/>
      <c r="G727" s="3"/>
      <c r="H727" s="3"/>
      <c r="I727" s="3"/>
      <c r="J727" s="3"/>
      <c r="K727" s="3"/>
      <c r="L727" s="3"/>
      <c r="M727" s="3"/>
      <c r="N727" s="3"/>
      <c r="O727" s="3"/>
      <c r="P727" s="3"/>
      <c r="Q727" s="3"/>
    </row>
    <row r="728" spans="1:17" x14ac:dyDescent="0.25">
      <c r="A728" s="3"/>
      <c r="B728" s="3"/>
      <c r="C728" s="3"/>
      <c r="D728" s="3"/>
      <c r="E728" s="3"/>
      <c r="F728" s="3"/>
      <c r="G728" s="3"/>
      <c r="H728" s="3"/>
      <c r="I728" s="3"/>
      <c r="J728" s="3"/>
      <c r="K728" s="3"/>
      <c r="L728" s="3"/>
      <c r="M728" s="3"/>
      <c r="N728" s="3"/>
      <c r="O728" s="3"/>
      <c r="P728" s="3"/>
      <c r="Q728" s="3"/>
    </row>
    <row r="729" spans="1:17" x14ac:dyDescent="0.25">
      <c r="A729" s="3"/>
      <c r="B729" s="3"/>
      <c r="C729" s="3"/>
      <c r="D729" s="3"/>
      <c r="E729" s="3"/>
      <c r="F729" s="3"/>
      <c r="G729" s="3"/>
      <c r="H729" s="3"/>
      <c r="I729" s="3"/>
      <c r="J729" s="3"/>
      <c r="K729" s="3"/>
      <c r="L729" s="3"/>
      <c r="M729" s="3"/>
      <c r="N729" s="3"/>
      <c r="O729" s="3"/>
      <c r="P729" s="3"/>
      <c r="Q729" s="3"/>
    </row>
    <row r="730" spans="1:17" x14ac:dyDescent="0.25">
      <c r="A730" s="3"/>
      <c r="B730" s="3"/>
      <c r="C730" s="3"/>
      <c r="D730" s="3"/>
      <c r="E730" s="3"/>
      <c r="F730" s="3"/>
      <c r="G730" s="3"/>
      <c r="H730" s="3"/>
      <c r="I730" s="3"/>
      <c r="J730" s="3"/>
      <c r="K730" s="3"/>
      <c r="L730" s="3"/>
      <c r="M730" s="3"/>
      <c r="N730" s="3"/>
      <c r="O730" s="3"/>
      <c r="P730" s="3"/>
      <c r="Q730" s="3"/>
    </row>
    <row r="731" spans="1:17" x14ac:dyDescent="0.25">
      <c r="A731" s="3"/>
      <c r="B731" s="3"/>
      <c r="C731" s="3"/>
      <c r="D731" s="3"/>
      <c r="E731" s="3"/>
      <c r="F731" s="3"/>
      <c r="G731" s="3"/>
      <c r="H731" s="3"/>
      <c r="I731" s="3"/>
      <c r="J731" s="3"/>
      <c r="K731" s="3"/>
      <c r="L731" s="3"/>
      <c r="M731" s="3"/>
      <c r="N731" s="3"/>
      <c r="O731" s="3"/>
      <c r="P731" s="3"/>
      <c r="Q731" s="3"/>
    </row>
    <row r="732" spans="1:17" x14ac:dyDescent="0.25">
      <c r="A732" s="3"/>
      <c r="B732" s="3"/>
      <c r="C732" s="3"/>
      <c r="D732" s="3"/>
      <c r="E732" s="3"/>
      <c r="F732" s="3"/>
      <c r="G732" s="3"/>
      <c r="H732" s="3"/>
      <c r="I732" s="3"/>
      <c r="J732" s="3"/>
      <c r="K732" s="3"/>
      <c r="L732" s="3"/>
      <c r="M732" s="3"/>
      <c r="N732" s="3"/>
      <c r="O732" s="3"/>
      <c r="P732" s="3"/>
      <c r="Q732" s="3"/>
    </row>
    <row r="733" spans="1:17" x14ac:dyDescent="0.25">
      <c r="A733" s="3"/>
      <c r="B733" s="3"/>
      <c r="C733" s="3"/>
      <c r="D733" s="3"/>
      <c r="E733" s="3"/>
      <c r="F733" s="3"/>
      <c r="G733" s="3"/>
      <c r="H733" s="3"/>
      <c r="I733" s="3"/>
      <c r="J733" s="3"/>
      <c r="K733" s="3"/>
      <c r="L733" s="3"/>
      <c r="M733" s="3"/>
      <c r="N733" s="3"/>
      <c r="O733" s="3"/>
      <c r="P733" s="3"/>
      <c r="Q733" s="3"/>
    </row>
    <row r="734" spans="1:17" x14ac:dyDescent="0.25">
      <c r="A734" s="3"/>
      <c r="B734" s="3"/>
      <c r="C734" s="3"/>
      <c r="D734" s="3"/>
      <c r="E734" s="3"/>
      <c r="F734" s="3"/>
      <c r="G734" s="3"/>
      <c r="H734" s="3"/>
      <c r="I734" s="3"/>
      <c r="J734" s="3"/>
      <c r="K734" s="3"/>
      <c r="L734" s="3"/>
      <c r="M734" s="3"/>
      <c r="N734" s="3"/>
      <c r="O734" s="3"/>
      <c r="P734" s="3"/>
      <c r="Q734" s="3"/>
    </row>
    <row r="735" spans="1:17" x14ac:dyDescent="0.25">
      <c r="A735" s="3"/>
      <c r="B735" s="3"/>
      <c r="C735" s="3"/>
      <c r="D735" s="3"/>
      <c r="E735" s="3"/>
      <c r="F735" s="3"/>
      <c r="G735" s="3"/>
      <c r="H735" s="3"/>
      <c r="I735" s="3"/>
      <c r="J735" s="3"/>
      <c r="K735" s="3"/>
      <c r="L735" s="3"/>
      <c r="M735" s="3"/>
      <c r="N735" s="3"/>
      <c r="O735" s="3"/>
      <c r="P735" s="3"/>
      <c r="Q735" s="3"/>
    </row>
    <row r="736" spans="1:17" x14ac:dyDescent="0.25">
      <c r="A736" s="3"/>
      <c r="B736" s="3"/>
      <c r="C736" s="3"/>
      <c r="D736" s="3"/>
      <c r="E736" s="3"/>
      <c r="F736" s="3"/>
      <c r="G736" s="3"/>
      <c r="H736" s="3"/>
      <c r="I736" s="3"/>
      <c r="J736" s="3"/>
      <c r="K736" s="3"/>
      <c r="L736" s="3"/>
      <c r="M736" s="3"/>
      <c r="N736" s="3"/>
      <c r="O736" s="3"/>
      <c r="P736" s="3"/>
      <c r="Q736" s="3"/>
    </row>
    <row r="737" spans="1:17" x14ac:dyDescent="0.25">
      <c r="A737" s="3"/>
      <c r="B737" s="3"/>
      <c r="C737" s="3"/>
      <c r="D737" s="3"/>
      <c r="E737" s="3"/>
      <c r="F737" s="3"/>
      <c r="G737" s="3"/>
      <c r="H737" s="3"/>
      <c r="I737" s="3"/>
      <c r="J737" s="3"/>
      <c r="K737" s="3"/>
      <c r="L737" s="3"/>
      <c r="M737" s="3"/>
      <c r="N737" s="3"/>
      <c r="O737" s="3"/>
      <c r="P737" s="3"/>
      <c r="Q737" s="3"/>
    </row>
    <row r="738" spans="1:17" x14ac:dyDescent="0.25">
      <c r="A738" s="3"/>
      <c r="B738" s="3"/>
      <c r="C738" s="3"/>
      <c r="D738" s="3"/>
      <c r="E738" s="3"/>
      <c r="F738" s="3"/>
      <c r="G738" s="3"/>
      <c r="H738" s="3"/>
      <c r="I738" s="3"/>
      <c r="J738" s="3"/>
      <c r="K738" s="3"/>
      <c r="L738" s="3"/>
      <c r="M738" s="3"/>
      <c r="N738" s="3"/>
      <c r="O738" s="3"/>
      <c r="P738" s="3"/>
      <c r="Q738" s="3"/>
    </row>
    <row r="739" spans="1:17" x14ac:dyDescent="0.25">
      <c r="A739" s="3"/>
      <c r="B739" s="3"/>
      <c r="C739" s="3"/>
      <c r="D739" s="3"/>
      <c r="E739" s="3"/>
      <c r="F739" s="3"/>
      <c r="G739" s="3"/>
      <c r="H739" s="3"/>
      <c r="I739" s="3"/>
      <c r="J739" s="3"/>
      <c r="K739" s="3"/>
      <c r="L739" s="3"/>
      <c r="M739" s="3"/>
      <c r="N739" s="3"/>
      <c r="O739" s="3"/>
      <c r="P739" s="3"/>
      <c r="Q739" s="3"/>
    </row>
    <row r="740" spans="1:17" x14ac:dyDescent="0.25">
      <c r="A740" s="3"/>
      <c r="B740" s="3"/>
      <c r="C740" s="3"/>
      <c r="D740" s="3"/>
      <c r="E740" s="3"/>
      <c r="F740" s="3"/>
      <c r="G740" s="3"/>
      <c r="H740" s="3"/>
      <c r="I740" s="3"/>
      <c r="J740" s="3"/>
      <c r="K740" s="3"/>
      <c r="L740" s="3"/>
      <c r="M740" s="3"/>
      <c r="N740" s="3"/>
      <c r="O740" s="3"/>
      <c r="P740" s="3"/>
      <c r="Q740" s="3"/>
    </row>
    <row r="741" spans="1:17" x14ac:dyDescent="0.25">
      <c r="A741" s="3"/>
      <c r="B741" s="3"/>
      <c r="C741" s="3"/>
      <c r="D741" s="3"/>
      <c r="E741" s="3"/>
      <c r="F741" s="3"/>
      <c r="G741" s="3"/>
      <c r="H741" s="3"/>
      <c r="I741" s="3"/>
      <c r="J741" s="3"/>
      <c r="K741" s="3"/>
      <c r="L741" s="3"/>
      <c r="M741" s="3"/>
      <c r="N741" s="3"/>
      <c r="O741" s="3"/>
      <c r="P741" s="3"/>
      <c r="Q741" s="3"/>
    </row>
    <row r="742" spans="1:17" x14ac:dyDescent="0.25">
      <c r="A742" s="3"/>
      <c r="B742" s="3"/>
      <c r="C742" s="3"/>
      <c r="D742" s="3"/>
      <c r="E742" s="3"/>
      <c r="F742" s="3"/>
      <c r="G742" s="3"/>
      <c r="H742" s="3"/>
      <c r="I742" s="3"/>
      <c r="J742" s="3"/>
      <c r="K742" s="3"/>
      <c r="L742" s="3"/>
      <c r="M742" s="3"/>
      <c r="N742" s="3"/>
      <c r="O742" s="3"/>
      <c r="P742" s="3"/>
      <c r="Q742" s="3"/>
    </row>
    <row r="743" spans="1:17" x14ac:dyDescent="0.25">
      <c r="A743" s="3"/>
      <c r="B743" s="3"/>
      <c r="C743" s="3"/>
      <c r="D743" s="3"/>
      <c r="E743" s="3"/>
      <c r="F743" s="3"/>
      <c r="G743" s="3"/>
      <c r="H743" s="3"/>
      <c r="I743" s="3"/>
      <c r="J743" s="3"/>
      <c r="K743" s="3"/>
      <c r="L743" s="3"/>
      <c r="M743" s="3"/>
      <c r="N743" s="3"/>
      <c r="O743" s="3"/>
      <c r="P743" s="3"/>
      <c r="Q743" s="3"/>
    </row>
    <row r="744" spans="1:17" x14ac:dyDescent="0.25">
      <c r="A744" s="3"/>
      <c r="B744" s="3"/>
      <c r="C744" s="3"/>
      <c r="D744" s="3"/>
      <c r="E744" s="3"/>
      <c r="F744" s="3"/>
      <c r="G744" s="3"/>
      <c r="H744" s="3"/>
      <c r="I744" s="3"/>
      <c r="J744" s="3"/>
      <c r="K744" s="3"/>
      <c r="L744" s="3"/>
      <c r="M744" s="3"/>
      <c r="N744" s="3"/>
      <c r="O744" s="3"/>
      <c r="P744" s="3"/>
      <c r="Q744" s="3"/>
    </row>
    <row r="745" spans="1:17" x14ac:dyDescent="0.25">
      <c r="A745" s="3"/>
      <c r="B745" s="3"/>
      <c r="C745" s="3"/>
      <c r="D745" s="3"/>
      <c r="E745" s="3"/>
      <c r="F745" s="3"/>
      <c r="G745" s="3"/>
      <c r="H745" s="3"/>
      <c r="I745" s="3"/>
      <c r="J745" s="3"/>
      <c r="K745" s="3"/>
      <c r="L745" s="3"/>
      <c r="M745" s="3"/>
      <c r="N745" s="3"/>
      <c r="O745" s="3"/>
      <c r="P745" s="3"/>
      <c r="Q745" s="3"/>
    </row>
    <row r="746" spans="1:17" x14ac:dyDescent="0.25">
      <c r="A746" s="3"/>
      <c r="B746" s="3"/>
      <c r="C746" s="3"/>
      <c r="D746" s="3"/>
      <c r="E746" s="3"/>
      <c r="F746" s="3"/>
      <c r="G746" s="3"/>
      <c r="H746" s="3"/>
      <c r="I746" s="3"/>
      <c r="J746" s="3"/>
      <c r="K746" s="3"/>
      <c r="L746" s="3"/>
      <c r="M746" s="3"/>
      <c r="N746" s="3"/>
      <c r="O746" s="3"/>
      <c r="P746" s="3"/>
      <c r="Q746" s="3"/>
    </row>
    <row r="747" spans="1:17" x14ac:dyDescent="0.25">
      <c r="A747" s="3"/>
      <c r="B747" s="3"/>
      <c r="C747" s="3"/>
      <c r="D747" s="3"/>
      <c r="E747" s="3"/>
      <c r="F747" s="3"/>
      <c r="G747" s="3"/>
      <c r="H747" s="3"/>
      <c r="I747" s="3"/>
      <c r="J747" s="3"/>
      <c r="K747" s="3"/>
      <c r="L747" s="3"/>
      <c r="M747" s="3"/>
      <c r="N747" s="3"/>
      <c r="O747" s="3"/>
      <c r="P747" s="3"/>
      <c r="Q747" s="3"/>
    </row>
    <row r="748" spans="1:17" x14ac:dyDescent="0.25">
      <c r="A748" s="3"/>
      <c r="B748" s="3"/>
      <c r="C748" s="3"/>
      <c r="D748" s="3"/>
      <c r="E748" s="3"/>
      <c r="F748" s="3"/>
      <c r="G748" s="3"/>
      <c r="H748" s="3"/>
      <c r="I748" s="3"/>
      <c r="J748" s="3"/>
      <c r="K748" s="3"/>
      <c r="L748" s="3"/>
      <c r="M748" s="3"/>
      <c r="N748" s="3"/>
      <c r="O748" s="3"/>
      <c r="P748" s="3"/>
      <c r="Q748" s="3"/>
    </row>
    <row r="749" spans="1:17" x14ac:dyDescent="0.25">
      <c r="A749" s="3"/>
      <c r="B749" s="3"/>
      <c r="C749" s="3"/>
      <c r="D749" s="3"/>
      <c r="E749" s="3"/>
      <c r="F749" s="3"/>
      <c r="G749" s="3"/>
      <c r="H749" s="3"/>
      <c r="I749" s="3"/>
      <c r="J749" s="3"/>
      <c r="K749" s="3"/>
      <c r="L749" s="3"/>
      <c r="M749" s="3"/>
      <c r="N749" s="3"/>
      <c r="O749" s="3"/>
      <c r="P749" s="3"/>
      <c r="Q749" s="3"/>
    </row>
    <row r="750" spans="1:17" x14ac:dyDescent="0.25">
      <c r="A750" s="3"/>
      <c r="B750" s="3"/>
      <c r="C750" s="3"/>
      <c r="D750" s="3"/>
      <c r="E750" s="3"/>
      <c r="F750" s="3"/>
      <c r="G750" s="3"/>
      <c r="H750" s="3"/>
      <c r="I750" s="3"/>
      <c r="J750" s="3"/>
      <c r="K750" s="3"/>
      <c r="L750" s="3"/>
      <c r="M750" s="3"/>
      <c r="N750" s="3"/>
      <c r="O750" s="3"/>
      <c r="P750" s="3"/>
      <c r="Q750" s="3"/>
    </row>
    <row r="751" spans="1:17" x14ac:dyDescent="0.25">
      <c r="A751" s="3"/>
      <c r="B751" s="3"/>
      <c r="C751" s="3"/>
      <c r="D751" s="3"/>
      <c r="E751" s="3"/>
      <c r="F751" s="3"/>
      <c r="G751" s="3"/>
      <c r="H751" s="3"/>
      <c r="I751" s="3"/>
      <c r="J751" s="3"/>
      <c r="K751" s="3"/>
      <c r="L751" s="3"/>
      <c r="M751" s="3"/>
      <c r="N751" s="3"/>
      <c r="O751" s="3"/>
      <c r="P751" s="3"/>
      <c r="Q751" s="3"/>
    </row>
    <row r="752" spans="1:17" x14ac:dyDescent="0.25">
      <c r="A752" s="3"/>
      <c r="B752" s="3"/>
      <c r="C752" s="3"/>
      <c r="D752" s="3"/>
      <c r="E752" s="3"/>
      <c r="F752" s="3"/>
      <c r="G752" s="3"/>
      <c r="H752" s="3"/>
      <c r="I752" s="3"/>
      <c r="J752" s="3"/>
      <c r="K752" s="3"/>
      <c r="L752" s="3"/>
      <c r="M752" s="3"/>
      <c r="N752" s="3"/>
      <c r="O752" s="3"/>
      <c r="P752" s="3"/>
      <c r="Q752" s="3"/>
    </row>
    <row r="753" spans="1:17" x14ac:dyDescent="0.25">
      <c r="A753" s="3"/>
      <c r="B753" s="3"/>
      <c r="C753" s="3"/>
      <c r="D753" s="3"/>
      <c r="E753" s="3"/>
      <c r="F753" s="3"/>
      <c r="G753" s="3"/>
      <c r="H753" s="3"/>
      <c r="I753" s="3"/>
      <c r="J753" s="3"/>
      <c r="K753" s="3"/>
      <c r="L753" s="3"/>
      <c r="M753" s="3"/>
      <c r="N753" s="3"/>
      <c r="O753" s="3"/>
      <c r="P753" s="3"/>
      <c r="Q753" s="3"/>
    </row>
    <row r="754" spans="1:17" x14ac:dyDescent="0.25">
      <c r="A754" s="3"/>
      <c r="B754" s="3"/>
      <c r="C754" s="3"/>
      <c r="D754" s="3"/>
      <c r="E754" s="3"/>
      <c r="F754" s="3"/>
      <c r="G754" s="3"/>
      <c r="H754" s="3"/>
      <c r="I754" s="3"/>
      <c r="J754" s="3"/>
      <c r="K754" s="3"/>
      <c r="L754" s="3"/>
      <c r="M754" s="3"/>
      <c r="N754" s="3"/>
      <c r="O754" s="3"/>
      <c r="P754" s="3"/>
      <c r="Q754" s="3"/>
    </row>
    <row r="755" spans="1:17" x14ac:dyDescent="0.25">
      <c r="A755" s="3"/>
      <c r="B755" s="3"/>
      <c r="C755" s="3"/>
      <c r="D755" s="3"/>
      <c r="E755" s="3"/>
      <c r="F755" s="3"/>
      <c r="G755" s="3"/>
      <c r="H755" s="3"/>
      <c r="I755" s="3"/>
      <c r="J755" s="3"/>
      <c r="K755" s="3"/>
      <c r="L755" s="3"/>
      <c r="M755" s="3"/>
      <c r="N755" s="3"/>
      <c r="O755" s="3"/>
      <c r="P755" s="3"/>
      <c r="Q755" s="3"/>
    </row>
    <row r="756" spans="1:17" x14ac:dyDescent="0.25">
      <c r="A756" s="3"/>
      <c r="B756" s="3"/>
      <c r="C756" s="3"/>
      <c r="D756" s="3"/>
      <c r="E756" s="3"/>
      <c r="F756" s="3"/>
      <c r="G756" s="3"/>
      <c r="H756" s="3"/>
      <c r="I756" s="3"/>
      <c r="J756" s="3"/>
      <c r="K756" s="3"/>
      <c r="L756" s="3"/>
      <c r="M756" s="3"/>
      <c r="N756" s="3"/>
      <c r="O756" s="3"/>
      <c r="P756" s="3"/>
      <c r="Q756" s="3"/>
    </row>
    <row r="757" spans="1:17" x14ac:dyDescent="0.25">
      <c r="A757" s="3"/>
      <c r="B757" s="3"/>
      <c r="C757" s="3"/>
      <c r="D757" s="3"/>
      <c r="E757" s="3"/>
      <c r="F757" s="3"/>
      <c r="G757" s="3"/>
      <c r="H757" s="3"/>
      <c r="I757" s="3"/>
      <c r="J757" s="3"/>
      <c r="K757" s="3"/>
      <c r="L757" s="3"/>
      <c r="M757" s="3"/>
      <c r="N757" s="3"/>
      <c r="O757" s="3"/>
      <c r="P757" s="3"/>
      <c r="Q757" s="3"/>
    </row>
    <row r="758" spans="1:17" x14ac:dyDescent="0.25">
      <c r="A758" s="3"/>
      <c r="B758" s="3"/>
      <c r="C758" s="3"/>
      <c r="D758" s="3"/>
      <c r="E758" s="3"/>
      <c r="F758" s="3"/>
      <c r="G758" s="3"/>
      <c r="H758" s="3"/>
      <c r="I758" s="3"/>
      <c r="J758" s="3"/>
      <c r="K758" s="3"/>
      <c r="L758" s="3"/>
      <c r="M758" s="3"/>
      <c r="N758" s="3"/>
      <c r="O758" s="3"/>
      <c r="P758" s="3"/>
      <c r="Q758" s="3"/>
    </row>
    <row r="759" spans="1:17" x14ac:dyDescent="0.25">
      <c r="A759" s="3"/>
      <c r="B759" s="3"/>
      <c r="C759" s="3"/>
      <c r="D759" s="3"/>
      <c r="E759" s="3"/>
      <c r="F759" s="3"/>
      <c r="G759" s="3"/>
      <c r="H759" s="3"/>
      <c r="I759" s="3"/>
      <c r="J759" s="3"/>
      <c r="K759" s="3"/>
      <c r="L759" s="3"/>
      <c r="M759" s="3"/>
      <c r="N759" s="3"/>
      <c r="O759" s="3"/>
      <c r="P759" s="3"/>
      <c r="Q759" s="3"/>
    </row>
    <row r="760" spans="1:17" x14ac:dyDescent="0.25">
      <c r="A760" s="3"/>
      <c r="B760" s="3"/>
      <c r="C760" s="3"/>
      <c r="D760" s="3"/>
      <c r="E760" s="3"/>
      <c r="F760" s="3"/>
      <c r="G760" s="3"/>
      <c r="H760" s="3"/>
      <c r="I760" s="3"/>
      <c r="J760" s="3"/>
      <c r="K760" s="3"/>
      <c r="L760" s="3"/>
      <c r="M760" s="3"/>
      <c r="N760" s="3"/>
      <c r="O760" s="3"/>
      <c r="P760" s="3"/>
      <c r="Q760" s="3"/>
    </row>
    <row r="761" spans="1:17" x14ac:dyDescent="0.25">
      <c r="A761" s="3"/>
      <c r="B761" s="3"/>
      <c r="C761" s="3"/>
      <c r="D761" s="3"/>
      <c r="E761" s="3"/>
      <c r="F761" s="3"/>
      <c r="G761" s="3"/>
      <c r="H761" s="3"/>
      <c r="I761" s="3"/>
      <c r="J761" s="3"/>
      <c r="K761" s="3"/>
      <c r="L761" s="3"/>
      <c r="M761" s="3"/>
      <c r="N761" s="3"/>
      <c r="O761" s="3"/>
      <c r="P761" s="3"/>
      <c r="Q761" s="3"/>
    </row>
    <row r="762" spans="1:17" x14ac:dyDescent="0.25">
      <c r="A762" s="3"/>
      <c r="B762" s="3"/>
      <c r="C762" s="3"/>
      <c r="D762" s="3"/>
      <c r="E762" s="3"/>
      <c r="F762" s="3"/>
      <c r="G762" s="3"/>
      <c r="H762" s="3"/>
      <c r="I762" s="3"/>
      <c r="J762" s="3"/>
      <c r="K762" s="3"/>
      <c r="L762" s="3"/>
      <c r="M762" s="3"/>
      <c r="N762" s="3"/>
      <c r="O762" s="3"/>
      <c r="P762" s="3"/>
      <c r="Q762" s="3"/>
    </row>
    <row r="763" spans="1:17" x14ac:dyDescent="0.25">
      <c r="A763" s="3"/>
      <c r="B763" s="3"/>
      <c r="C763" s="3"/>
      <c r="D763" s="3"/>
      <c r="E763" s="3"/>
      <c r="F763" s="3"/>
      <c r="G763" s="3"/>
      <c r="H763" s="3"/>
      <c r="I763" s="3"/>
      <c r="J763" s="3"/>
      <c r="K763" s="3"/>
      <c r="L763" s="3"/>
      <c r="M763" s="3"/>
      <c r="N763" s="3"/>
      <c r="O763" s="3"/>
      <c r="P763" s="3"/>
      <c r="Q763" s="3"/>
    </row>
    <row r="764" spans="1:17" x14ac:dyDescent="0.25">
      <c r="A764" s="3"/>
      <c r="B764" s="3"/>
      <c r="C764" s="3"/>
      <c r="D764" s="3"/>
      <c r="E764" s="3"/>
      <c r="F764" s="3"/>
      <c r="G764" s="3"/>
      <c r="H764" s="3"/>
      <c r="I764" s="3"/>
      <c r="J764" s="3"/>
      <c r="K764" s="3"/>
      <c r="L764" s="3"/>
      <c r="M764" s="3"/>
      <c r="N764" s="3"/>
      <c r="O764" s="3"/>
      <c r="P764" s="3"/>
      <c r="Q764" s="3"/>
    </row>
    <row r="765" spans="1:17" x14ac:dyDescent="0.25">
      <c r="A765" s="3"/>
      <c r="B765" s="3"/>
      <c r="C765" s="3"/>
      <c r="D765" s="3"/>
      <c r="E765" s="3"/>
      <c r="F765" s="3"/>
      <c r="G765" s="3"/>
      <c r="H765" s="3"/>
      <c r="I765" s="3"/>
      <c r="J765" s="3"/>
      <c r="K765" s="3"/>
      <c r="L765" s="3"/>
      <c r="M765" s="3"/>
      <c r="N765" s="3"/>
      <c r="O765" s="3"/>
      <c r="P765" s="3"/>
      <c r="Q765" s="3"/>
    </row>
    <row r="766" spans="1:17" x14ac:dyDescent="0.25">
      <c r="A766" s="3"/>
      <c r="B766" s="3"/>
      <c r="C766" s="3"/>
      <c r="D766" s="3"/>
      <c r="E766" s="3"/>
      <c r="F766" s="3"/>
      <c r="G766" s="3"/>
      <c r="H766" s="3"/>
      <c r="I766" s="3"/>
      <c r="J766" s="3"/>
      <c r="K766" s="3"/>
      <c r="L766" s="3"/>
      <c r="M766" s="3"/>
      <c r="N766" s="3"/>
      <c r="O766" s="3"/>
      <c r="P766" s="3"/>
      <c r="Q766" s="3"/>
    </row>
    <row r="767" spans="1:17" x14ac:dyDescent="0.25">
      <c r="A767" s="3"/>
      <c r="B767" s="3"/>
      <c r="C767" s="3"/>
      <c r="D767" s="3"/>
      <c r="E767" s="3"/>
      <c r="F767" s="3"/>
      <c r="G767" s="3"/>
      <c r="H767" s="3"/>
      <c r="I767" s="3"/>
      <c r="J767" s="3"/>
      <c r="K767" s="3"/>
      <c r="L767" s="3"/>
      <c r="M767" s="3"/>
      <c r="N767" s="3"/>
      <c r="O767" s="3"/>
      <c r="P767" s="3"/>
      <c r="Q767" s="3"/>
    </row>
    <row r="768" spans="1:17" x14ac:dyDescent="0.25">
      <c r="A768" s="3"/>
      <c r="B768" s="3"/>
      <c r="C768" s="3"/>
      <c r="D768" s="3"/>
      <c r="E768" s="3"/>
      <c r="F768" s="3"/>
      <c r="G768" s="3"/>
      <c r="H768" s="3"/>
      <c r="I768" s="3"/>
      <c r="J768" s="3"/>
      <c r="K768" s="3"/>
      <c r="L768" s="3"/>
      <c r="M768" s="3"/>
      <c r="N768" s="3"/>
      <c r="O768" s="3"/>
      <c r="P768" s="3"/>
      <c r="Q768" s="3"/>
    </row>
    <row r="769" spans="1:17" x14ac:dyDescent="0.25">
      <c r="A769" s="3"/>
      <c r="B769" s="3"/>
      <c r="C769" s="3"/>
      <c r="D769" s="3"/>
      <c r="E769" s="3"/>
      <c r="F769" s="3"/>
      <c r="G769" s="3"/>
      <c r="H769" s="3"/>
      <c r="I769" s="3"/>
      <c r="J769" s="3"/>
      <c r="K769" s="3"/>
      <c r="L769" s="3"/>
      <c r="M769" s="3"/>
      <c r="N769" s="3"/>
      <c r="O769" s="3"/>
      <c r="P769" s="3"/>
      <c r="Q769" s="3"/>
    </row>
    <row r="770" spans="1:17" x14ac:dyDescent="0.25">
      <c r="A770" s="3"/>
      <c r="B770" s="3"/>
      <c r="C770" s="3"/>
      <c r="D770" s="3"/>
      <c r="E770" s="3"/>
      <c r="F770" s="3"/>
      <c r="G770" s="3"/>
      <c r="H770" s="3"/>
      <c r="I770" s="3"/>
      <c r="J770" s="3"/>
      <c r="K770" s="3"/>
      <c r="L770" s="3"/>
      <c r="M770" s="3"/>
      <c r="N770" s="3"/>
      <c r="O770" s="3"/>
      <c r="P770" s="3"/>
      <c r="Q770" s="3"/>
    </row>
    <row r="771" spans="1:17" x14ac:dyDescent="0.25">
      <c r="A771" s="3"/>
      <c r="B771" s="3"/>
      <c r="C771" s="3"/>
      <c r="D771" s="3"/>
      <c r="E771" s="3"/>
      <c r="F771" s="3"/>
      <c r="G771" s="3"/>
      <c r="H771" s="3"/>
      <c r="I771" s="3"/>
      <c r="J771" s="3"/>
      <c r="K771" s="3"/>
      <c r="L771" s="3"/>
      <c r="M771" s="3"/>
      <c r="N771" s="3"/>
      <c r="O771" s="3"/>
      <c r="P771" s="3"/>
      <c r="Q771" s="3"/>
    </row>
    <row r="772" spans="1:17" x14ac:dyDescent="0.25">
      <c r="A772" s="3"/>
      <c r="B772" s="3"/>
      <c r="C772" s="3"/>
      <c r="D772" s="3"/>
      <c r="E772" s="3"/>
      <c r="F772" s="3"/>
      <c r="G772" s="3"/>
      <c r="H772" s="3"/>
      <c r="I772" s="3"/>
      <c r="J772" s="3"/>
      <c r="K772" s="3"/>
      <c r="L772" s="3"/>
      <c r="M772" s="3"/>
      <c r="N772" s="3"/>
      <c r="O772" s="3"/>
      <c r="P772" s="3"/>
      <c r="Q772" s="3"/>
    </row>
    <row r="773" spans="1:17" x14ac:dyDescent="0.25">
      <c r="A773" s="3"/>
      <c r="B773" s="3"/>
      <c r="C773" s="3"/>
      <c r="D773" s="3"/>
      <c r="E773" s="3"/>
      <c r="F773" s="3"/>
      <c r="G773" s="3"/>
      <c r="H773" s="3"/>
      <c r="I773" s="3"/>
      <c r="J773" s="3"/>
      <c r="K773" s="3"/>
      <c r="L773" s="3"/>
      <c r="M773" s="3"/>
      <c r="N773" s="3"/>
      <c r="O773" s="3"/>
      <c r="P773" s="3"/>
      <c r="Q773" s="3"/>
    </row>
    <row r="774" spans="1:17" x14ac:dyDescent="0.25">
      <c r="A774" s="3"/>
      <c r="B774" s="3"/>
      <c r="C774" s="3"/>
      <c r="D774" s="3"/>
      <c r="E774" s="3"/>
      <c r="F774" s="3"/>
      <c r="G774" s="3"/>
      <c r="H774" s="3"/>
      <c r="I774" s="3"/>
      <c r="J774" s="3"/>
      <c r="K774" s="3"/>
      <c r="L774" s="3"/>
      <c r="M774" s="3"/>
      <c r="N774" s="3"/>
      <c r="O774" s="3"/>
      <c r="P774" s="3"/>
      <c r="Q774" s="3"/>
    </row>
    <row r="775" spans="1:17" x14ac:dyDescent="0.25">
      <c r="A775" s="3"/>
      <c r="B775" s="3"/>
      <c r="C775" s="3"/>
      <c r="D775" s="3"/>
      <c r="E775" s="3"/>
      <c r="F775" s="3"/>
      <c r="G775" s="3"/>
      <c r="H775" s="3"/>
      <c r="I775" s="3"/>
      <c r="J775" s="3"/>
      <c r="K775" s="3"/>
      <c r="L775" s="3"/>
      <c r="M775" s="3"/>
      <c r="N775" s="3"/>
      <c r="O775" s="3"/>
      <c r="P775" s="3"/>
      <c r="Q775" s="3"/>
    </row>
    <row r="776" spans="1:17" x14ac:dyDescent="0.25">
      <c r="A776" s="3"/>
      <c r="B776" s="3"/>
      <c r="C776" s="3"/>
      <c r="D776" s="3"/>
      <c r="E776" s="3"/>
      <c r="F776" s="3"/>
      <c r="G776" s="3"/>
      <c r="H776" s="3"/>
      <c r="I776" s="3"/>
      <c r="J776" s="3"/>
      <c r="K776" s="3"/>
      <c r="L776" s="3"/>
      <c r="M776" s="3"/>
      <c r="N776" s="3"/>
      <c r="O776" s="3"/>
      <c r="P776" s="3"/>
      <c r="Q776" s="3"/>
    </row>
    <row r="777" spans="1:17" x14ac:dyDescent="0.25">
      <c r="A777" s="3"/>
      <c r="B777" s="3"/>
      <c r="C777" s="3"/>
      <c r="D777" s="3"/>
      <c r="E777" s="3"/>
      <c r="F777" s="3"/>
      <c r="G777" s="3"/>
      <c r="H777" s="3"/>
      <c r="I777" s="3"/>
      <c r="J777" s="3"/>
      <c r="K777" s="3"/>
      <c r="L777" s="3"/>
      <c r="M777" s="3"/>
      <c r="N777" s="3"/>
      <c r="O777" s="3"/>
      <c r="P777" s="3"/>
      <c r="Q777" s="3"/>
    </row>
    <row r="778" spans="1:17" x14ac:dyDescent="0.25">
      <c r="A778" s="3"/>
      <c r="B778" s="3"/>
      <c r="C778" s="3"/>
      <c r="D778" s="3"/>
      <c r="E778" s="3"/>
      <c r="F778" s="3"/>
      <c r="G778" s="3"/>
      <c r="H778" s="3"/>
      <c r="I778" s="3"/>
      <c r="J778" s="3"/>
      <c r="K778" s="3"/>
      <c r="L778" s="3"/>
      <c r="M778" s="3"/>
      <c r="N778" s="3"/>
      <c r="O778" s="3"/>
      <c r="P778" s="3"/>
      <c r="Q778" s="3"/>
    </row>
    <row r="779" spans="1:17" x14ac:dyDescent="0.25">
      <c r="A779" s="3"/>
      <c r="B779" s="3"/>
      <c r="C779" s="3"/>
      <c r="D779" s="3"/>
      <c r="E779" s="3"/>
      <c r="F779" s="3"/>
      <c r="G779" s="3"/>
      <c r="H779" s="3"/>
      <c r="I779" s="3"/>
      <c r="J779" s="3"/>
      <c r="K779" s="3"/>
      <c r="L779" s="3"/>
      <c r="M779" s="3"/>
      <c r="N779" s="3"/>
      <c r="O779" s="3"/>
      <c r="P779" s="3"/>
      <c r="Q779" s="3"/>
    </row>
    <row r="780" spans="1:17" x14ac:dyDescent="0.25">
      <c r="A780" s="3"/>
      <c r="B780" s="3"/>
      <c r="C780" s="3"/>
      <c r="D780" s="3"/>
      <c r="E780" s="3"/>
      <c r="F780" s="3"/>
      <c r="G780" s="3"/>
      <c r="H780" s="3"/>
      <c r="I780" s="3"/>
      <c r="J780" s="3"/>
      <c r="K780" s="3"/>
      <c r="L780" s="3"/>
      <c r="M780" s="3"/>
      <c r="N780" s="3"/>
      <c r="O780" s="3"/>
      <c r="P780" s="3"/>
      <c r="Q780" s="3"/>
    </row>
    <row r="781" spans="1:17" x14ac:dyDescent="0.25">
      <c r="A781" s="3"/>
      <c r="B781" s="3"/>
      <c r="C781" s="3"/>
      <c r="D781" s="3"/>
      <c r="E781" s="3"/>
      <c r="F781" s="3"/>
      <c r="G781" s="3"/>
      <c r="H781" s="3"/>
      <c r="I781" s="3"/>
      <c r="J781" s="3"/>
      <c r="K781" s="3"/>
      <c r="L781" s="3"/>
      <c r="M781" s="3"/>
      <c r="N781" s="3"/>
      <c r="O781" s="3"/>
      <c r="P781" s="3"/>
      <c r="Q781" s="3"/>
    </row>
    <row r="782" spans="1:17" x14ac:dyDescent="0.25">
      <c r="A782" s="3"/>
      <c r="B782" s="3"/>
      <c r="C782" s="3"/>
      <c r="D782" s="3"/>
      <c r="E782" s="3"/>
      <c r="F782" s="3"/>
      <c r="G782" s="3"/>
      <c r="H782" s="3"/>
      <c r="I782" s="3"/>
      <c r="J782" s="3"/>
      <c r="K782" s="3"/>
      <c r="L782" s="3"/>
      <c r="M782" s="3"/>
      <c r="N782" s="3"/>
      <c r="O782" s="3"/>
      <c r="P782" s="3"/>
      <c r="Q782" s="3"/>
    </row>
    <row r="783" spans="1:17" x14ac:dyDescent="0.25">
      <c r="A783" s="3"/>
      <c r="B783" s="3"/>
      <c r="C783" s="3"/>
      <c r="D783" s="3"/>
      <c r="E783" s="3"/>
      <c r="F783" s="3"/>
      <c r="G783" s="3"/>
      <c r="H783" s="3"/>
      <c r="I783" s="3"/>
      <c r="J783" s="3"/>
      <c r="K783" s="3"/>
      <c r="L783" s="3"/>
      <c r="M783" s="3"/>
      <c r="N783" s="3"/>
      <c r="O783" s="3"/>
      <c r="P783" s="3"/>
      <c r="Q783" s="3"/>
    </row>
    <row r="784" spans="1:17" x14ac:dyDescent="0.25">
      <c r="A784" s="3"/>
      <c r="B784" s="3"/>
      <c r="C784" s="3"/>
      <c r="D784" s="3"/>
      <c r="E784" s="3"/>
      <c r="F784" s="3"/>
      <c r="G784" s="3"/>
      <c r="H784" s="3"/>
      <c r="I784" s="3"/>
      <c r="J784" s="3"/>
      <c r="K784" s="3"/>
      <c r="L784" s="3"/>
      <c r="M784" s="3"/>
      <c r="N784" s="3"/>
      <c r="O784" s="3"/>
      <c r="P784" s="3"/>
      <c r="Q784" s="3"/>
    </row>
    <row r="785" spans="1:17" x14ac:dyDescent="0.25">
      <c r="A785" s="3"/>
      <c r="B785" s="3"/>
      <c r="C785" s="3"/>
      <c r="D785" s="3"/>
      <c r="E785" s="3"/>
      <c r="F785" s="3"/>
      <c r="G785" s="3"/>
      <c r="H785" s="3"/>
      <c r="I785" s="3"/>
      <c r="J785" s="3"/>
      <c r="K785" s="3"/>
      <c r="L785" s="3"/>
      <c r="M785" s="3"/>
      <c r="N785" s="3"/>
      <c r="O785" s="3"/>
      <c r="P785" s="3"/>
      <c r="Q785" s="3"/>
    </row>
    <row r="786" spans="1:17" x14ac:dyDescent="0.25">
      <c r="A786" s="3"/>
      <c r="B786" s="3"/>
      <c r="C786" s="3"/>
      <c r="D786" s="3"/>
      <c r="E786" s="3"/>
      <c r="F786" s="3"/>
      <c r="G786" s="3"/>
      <c r="H786" s="3"/>
      <c r="I786" s="3"/>
      <c r="J786" s="3"/>
      <c r="K786" s="3"/>
      <c r="L786" s="3"/>
      <c r="M786" s="3"/>
      <c r="N786" s="3"/>
      <c r="O786" s="3"/>
      <c r="P786" s="3"/>
      <c r="Q786" s="3"/>
    </row>
    <row r="787" spans="1:17" x14ac:dyDescent="0.25">
      <c r="A787" s="3"/>
      <c r="B787" s="3"/>
      <c r="C787" s="3"/>
      <c r="D787" s="3"/>
      <c r="E787" s="3"/>
      <c r="F787" s="3"/>
      <c r="G787" s="3"/>
      <c r="H787" s="3"/>
      <c r="I787" s="3"/>
      <c r="J787" s="3"/>
      <c r="K787" s="3"/>
      <c r="L787" s="3"/>
      <c r="M787" s="3"/>
      <c r="N787" s="3"/>
      <c r="O787" s="3"/>
      <c r="P787" s="3"/>
      <c r="Q787" s="3"/>
    </row>
    <row r="788" spans="1:17" x14ac:dyDescent="0.25">
      <c r="A788" s="3"/>
      <c r="B788" s="3"/>
      <c r="C788" s="3"/>
      <c r="D788" s="3"/>
      <c r="E788" s="3"/>
      <c r="F788" s="3"/>
      <c r="G788" s="3"/>
      <c r="H788" s="3"/>
      <c r="I788" s="3"/>
      <c r="J788" s="3"/>
      <c r="K788" s="3"/>
      <c r="L788" s="3"/>
      <c r="M788" s="3"/>
      <c r="N788" s="3"/>
      <c r="O788" s="3"/>
      <c r="P788" s="3"/>
      <c r="Q788" s="3"/>
    </row>
    <row r="789" spans="1:17" x14ac:dyDescent="0.25">
      <c r="A789" s="3"/>
      <c r="B789" s="3"/>
      <c r="C789" s="3"/>
      <c r="D789" s="3"/>
      <c r="E789" s="3"/>
      <c r="F789" s="3"/>
      <c r="G789" s="3"/>
      <c r="H789" s="3"/>
      <c r="I789" s="3"/>
      <c r="J789" s="3"/>
      <c r="K789" s="3"/>
      <c r="L789" s="3"/>
      <c r="M789" s="3"/>
      <c r="N789" s="3"/>
      <c r="O789" s="3"/>
      <c r="P789" s="3"/>
      <c r="Q789" s="3"/>
    </row>
    <row r="790" spans="1:17" x14ac:dyDescent="0.25">
      <c r="A790" s="3"/>
      <c r="B790" s="3"/>
      <c r="C790" s="3"/>
      <c r="D790" s="3"/>
      <c r="E790" s="3"/>
      <c r="F790" s="3"/>
      <c r="G790" s="3"/>
      <c r="H790" s="3"/>
      <c r="I790" s="3"/>
      <c r="J790" s="3"/>
      <c r="K790" s="3"/>
      <c r="L790" s="3"/>
      <c r="M790" s="3"/>
      <c r="N790" s="3"/>
      <c r="O790" s="3"/>
      <c r="P790" s="3"/>
      <c r="Q790" s="3"/>
    </row>
    <row r="791" spans="1:17" x14ac:dyDescent="0.25">
      <c r="A791" s="3"/>
      <c r="B791" s="3"/>
      <c r="C791" s="3"/>
      <c r="D791" s="3"/>
      <c r="E791" s="3"/>
      <c r="F791" s="3"/>
      <c r="G791" s="3"/>
      <c r="H791" s="3"/>
      <c r="I791" s="3"/>
      <c r="J791" s="3"/>
      <c r="K791" s="3"/>
      <c r="L791" s="3"/>
      <c r="M791" s="3"/>
      <c r="N791" s="3"/>
      <c r="O791" s="3"/>
      <c r="P791" s="3"/>
      <c r="Q791" s="3"/>
    </row>
    <row r="792" spans="1:17" x14ac:dyDescent="0.25">
      <c r="A792" s="3"/>
      <c r="B792" s="3"/>
      <c r="C792" s="3"/>
      <c r="D792" s="3"/>
      <c r="E792" s="3"/>
      <c r="F792" s="3"/>
      <c r="G792" s="3"/>
      <c r="H792" s="3"/>
      <c r="I792" s="3"/>
      <c r="J792" s="3"/>
      <c r="K792" s="3"/>
      <c r="L792" s="3"/>
      <c r="M792" s="3"/>
      <c r="N792" s="3"/>
      <c r="O792" s="3"/>
      <c r="P792" s="3"/>
      <c r="Q792" s="3"/>
    </row>
    <row r="793" spans="1:17" x14ac:dyDescent="0.25">
      <c r="A793" s="3"/>
      <c r="B793" s="3"/>
      <c r="C793" s="3"/>
      <c r="D793" s="3"/>
      <c r="E793" s="3"/>
      <c r="F793" s="3"/>
      <c r="G793" s="3"/>
      <c r="H793" s="3"/>
      <c r="I793" s="3"/>
      <c r="J793" s="3"/>
      <c r="K793" s="3"/>
      <c r="L793" s="3"/>
      <c r="M793" s="3"/>
      <c r="N793" s="3"/>
      <c r="O793" s="3"/>
      <c r="P793" s="3"/>
      <c r="Q793" s="3"/>
    </row>
    <row r="794" spans="1:17" x14ac:dyDescent="0.25">
      <c r="A794" s="3"/>
      <c r="B794" s="3"/>
      <c r="C794" s="3"/>
      <c r="D794" s="3"/>
      <c r="E794" s="3"/>
      <c r="F794" s="3"/>
      <c r="G794" s="3"/>
      <c r="H794" s="3"/>
      <c r="I794" s="3"/>
      <c r="J794" s="3"/>
      <c r="K794" s="3"/>
      <c r="L794" s="3"/>
      <c r="M794" s="3"/>
      <c r="N794" s="3"/>
      <c r="O794" s="3"/>
      <c r="P794" s="3"/>
      <c r="Q794" s="3"/>
    </row>
    <row r="795" spans="1:17" x14ac:dyDescent="0.25">
      <c r="A795" s="3"/>
      <c r="B795" s="3"/>
      <c r="C795" s="3"/>
      <c r="D795" s="3"/>
      <c r="E795" s="3"/>
      <c r="F795" s="3"/>
      <c r="G795" s="3"/>
      <c r="H795" s="3"/>
      <c r="I795" s="3"/>
      <c r="J795" s="3"/>
      <c r="K795" s="3"/>
      <c r="L795" s="3"/>
      <c r="M795" s="3"/>
      <c r="N795" s="3"/>
      <c r="O795" s="3"/>
      <c r="P795" s="3"/>
      <c r="Q795" s="3"/>
    </row>
    <row r="796" spans="1:17" x14ac:dyDescent="0.25">
      <c r="A796" s="3"/>
      <c r="B796" s="3"/>
      <c r="C796" s="3"/>
      <c r="D796" s="3"/>
      <c r="E796" s="3"/>
      <c r="F796" s="3"/>
      <c r="G796" s="3"/>
      <c r="H796" s="3"/>
      <c r="I796" s="3"/>
      <c r="J796" s="3"/>
      <c r="K796" s="3"/>
      <c r="L796" s="3"/>
      <c r="M796" s="3"/>
      <c r="N796" s="3"/>
      <c r="O796" s="3"/>
      <c r="P796" s="3"/>
      <c r="Q796" s="3"/>
    </row>
    <row r="797" spans="1:17" x14ac:dyDescent="0.25">
      <c r="A797" s="3"/>
      <c r="B797" s="3"/>
      <c r="C797" s="3"/>
      <c r="D797" s="3"/>
      <c r="E797" s="3"/>
      <c r="F797" s="3"/>
      <c r="G797" s="3"/>
      <c r="H797" s="3"/>
      <c r="I797" s="3"/>
      <c r="J797" s="3"/>
      <c r="K797" s="3"/>
      <c r="L797" s="3"/>
      <c r="M797" s="3"/>
      <c r="N797" s="3"/>
      <c r="O797" s="3"/>
      <c r="P797" s="3"/>
      <c r="Q797" s="3"/>
    </row>
    <row r="798" spans="1:17" x14ac:dyDescent="0.25">
      <c r="A798" s="3"/>
      <c r="B798" s="3"/>
      <c r="C798" s="3"/>
      <c r="D798" s="3"/>
      <c r="E798" s="3"/>
      <c r="F798" s="3"/>
      <c r="G798" s="3"/>
      <c r="H798" s="3"/>
      <c r="I798" s="3"/>
      <c r="J798" s="3"/>
      <c r="K798" s="3"/>
      <c r="L798" s="3"/>
      <c r="M798" s="3"/>
      <c r="N798" s="3"/>
      <c r="O798" s="3"/>
      <c r="P798" s="3"/>
      <c r="Q798" s="3"/>
    </row>
    <row r="799" spans="1:17" x14ac:dyDescent="0.25">
      <c r="A799" s="3"/>
      <c r="B799" s="3"/>
      <c r="C799" s="3"/>
      <c r="D799" s="3"/>
      <c r="E799" s="3"/>
      <c r="F799" s="3"/>
      <c r="G799" s="3"/>
      <c r="H799" s="3"/>
      <c r="I799" s="3"/>
      <c r="J799" s="3"/>
      <c r="K799" s="3"/>
      <c r="L799" s="3"/>
      <c r="M799" s="3"/>
      <c r="N799" s="3"/>
      <c r="O799" s="3"/>
      <c r="P799" s="3"/>
      <c r="Q799" s="3"/>
    </row>
    <row r="800" spans="1:17" x14ac:dyDescent="0.25">
      <c r="A800" s="3"/>
      <c r="B800" s="3"/>
      <c r="C800" s="3"/>
      <c r="D800" s="3"/>
      <c r="E800" s="3"/>
      <c r="F800" s="3"/>
      <c r="G800" s="3"/>
      <c r="H800" s="3"/>
      <c r="I800" s="3"/>
      <c r="J800" s="3"/>
      <c r="K800" s="3"/>
      <c r="L800" s="3"/>
      <c r="M800" s="3"/>
      <c r="N800" s="3"/>
      <c r="O800" s="3"/>
      <c r="P800" s="3"/>
      <c r="Q800" s="3"/>
    </row>
    <row r="801" spans="1:17" x14ac:dyDescent="0.25">
      <c r="A801" s="3"/>
      <c r="B801" s="3"/>
      <c r="C801" s="3"/>
      <c r="D801" s="3"/>
      <c r="E801" s="3"/>
      <c r="F801" s="3"/>
      <c r="G801" s="3"/>
      <c r="H801" s="3"/>
      <c r="I801" s="3"/>
      <c r="J801" s="3"/>
      <c r="K801" s="3"/>
      <c r="L801" s="3"/>
      <c r="M801" s="3"/>
      <c r="N801" s="3"/>
      <c r="O801" s="3"/>
      <c r="P801" s="3"/>
      <c r="Q801" s="3"/>
    </row>
    <row r="802" spans="1:17" x14ac:dyDescent="0.25">
      <c r="A802" s="3"/>
      <c r="B802" s="3"/>
      <c r="C802" s="3"/>
      <c r="D802" s="3"/>
      <c r="E802" s="3"/>
      <c r="F802" s="3"/>
      <c r="G802" s="3"/>
      <c r="H802" s="3"/>
      <c r="I802" s="3"/>
      <c r="J802" s="3"/>
      <c r="K802" s="3"/>
      <c r="L802" s="3"/>
      <c r="M802" s="3"/>
      <c r="N802" s="3"/>
      <c r="O802" s="3"/>
      <c r="P802" s="3"/>
      <c r="Q802" s="3"/>
    </row>
    <row r="803" spans="1:17" x14ac:dyDescent="0.25">
      <c r="A803" s="3"/>
      <c r="B803" s="3"/>
      <c r="C803" s="3"/>
      <c r="D803" s="3"/>
      <c r="E803" s="3"/>
      <c r="F803" s="3"/>
      <c r="G803" s="3"/>
      <c r="H803" s="3"/>
      <c r="I803" s="3"/>
      <c r="J803" s="3"/>
      <c r="K803" s="3"/>
      <c r="L803" s="3"/>
      <c r="M803" s="3"/>
      <c r="N803" s="3"/>
      <c r="O803" s="3"/>
      <c r="P803" s="3"/>
      <c r="Q803" s="3"/>
    </row>
    <row r="804" spans="1:17" x14ac:dyDescent="0.25">
      <c r="A804" s="3"/>
      <c r="B804" s="3"/>
      <c r="C804" s="3"/>
      <c r="D804" s="3"/>
      <c r="E804" s="3"/>
      <c r="F804" s="3"/>
      <c r="G804" s="3"/>
      <c r="H804" s="3"/>
      <c r="I804" s="3"/>
      <c r="J804" s="3"/>
      <c r="K804" s="3"/>
      <c r="L804" s="3"/>
      <c r="M804" s="3"/>
      <c r="N804" s="3"/>
      <c r="O804" s="3"/>
      <c r="P804" s="3"/>
      <c r="Q804" s="3"/>
    </row>
    <row r="805" spans="1:17" x14ac:dyDescent="0.25">
      <c r="A805" s="3"/>
      <c r="B805" s="3"/>
      <c r="C805" s="3"/>
      <c r="D805" s="3"/>
      <c r="E805" s="3"/>
      <c r="F805" s="3"/>
      <c r="G805" s="3"/>
      <c r="H805" s="3"/>
      <c r="I805" s="3"/>
      <c r="J805" s="3"/>
      <c r="K805" s="3"/>
      <c r="L805" s="3"/>
      <c r="M805" s="3"/>
      <c r="N805" s="3"/>
      <c r="O805" s="3"/>
      <c r="P805" s="3"/>
      <c r="Q805" s="3"/>
    </row>
    <row r="806" spans="1:17" x14ac:dyDescent="0.25">
      <c r="A806" s="3"/>
      <c r="B806" s="3"/>
      <c r="C806" s="3"/>
      <c r="D806" s="3"/>
      <c r="E806" s="3"/>
      <c r="F806" s="3"/>
      <c r="G806" s="3"/>
      <c r="H806" s="3"/>
      <c r="I806" s="3"/>
      <c r="J806" s="3"/>
      <c r="K806" s="3"/>
      <c r="L806" s="3"/>
      <c r="M806" s="3"/>
      <c r="N806" s="3"/>
      <c r="O806" s="3"/>
      <c r="P806" s="3"/>
      <c r="Q806" s="3"/>
    </row>
    <row r="807" spans="1:17" x14ac:dyDescent="0.25">
      <c r="A807" s="3"/>
      <c r="B807" s="3"/>
      <c r="C807" s="3"/>
      <c r="D807" s="3"/>
      <c r="E807" s="3"/>
      <c r="F807" s="3"/>
      <c r="G807" s="3"/>
      <c r="H807" s="3"/>
      <c r="I807" s="3"/>
      <c r="J807" s="3"/>
      <c r="K807" s="3"/>
      <c r="L807" s="3"/>
      <c r="M807" s="3"/>
      <c r="N807" s="3"/>
      <c r="O807" s="3"/>
      <c r="P807" s="3"/>
      <c r="Q807" s="3"/>
    </row>
    <row r="808" spans="1:17" x14ac:dyDescent="0.25">
      <c r="A808" s="3"/>
      <c r="B808" s="3"/>
      <c r="C808" s="3"/>
      <c r="D808" s="3"/>
      <c r="E808" s="3"/>
      <c r="F808" s="3"/>
      <c r="G808" s="3"/>
      <c r="H808" s="3"/>
      <c r="I808" s="3"/>
      <c r="J808" s="3"/>
      <c r="K808" s="3"/>
      <c r="L808" s="3"/>
      <c r="M808" s="3"/>
      <c r="N808" s="3"/>
      <c r="O808" s="3"/>
      <c r="P808" s="3"/>
      <c r="Q808" s="3"/>
    </row>
    <row r="809" spans="1:17" x14ac:dyDescent="0.25">
      <c r="A809" s="3"/>
      <c r="B809" s="3"/>
      <c r="C809" s="3"/>
      <c r="D809" s="3"/>
      <c r="E809" s="3"/>
      <c r="F809" s="3"/>
      <c r="G809" s="3"/>
      <c r="H809" s="3"/>
      <c r="I809" s="3"/>
      <c r="J809" s="3"/>
      <c r="K809" s="3"/>
      <c r="L809" s="3"/>
      <c r="M809" s="3"/>
      <c r="N809" s="3"/>
      <c r="O809" s="3"/>
      <c r="P809" s="3"/>
      <c r="Q809" s="3"/>
    </row>
    <row r="810" spans="1:17" x14ac:dyDescent="0.25">
      <c r="A810" s="3"/>
      <c r="B810" s="3"/>
      <c r="C810" s="3"/>
      <c r="D810" s="3"/>
      <c r="E810" s="3"/>
      <c r="F810" s="3"/>
      <c r="G810" s="3"/>
      <c r="H810" s="3"/>
      <c r="I810" s="3"/>
      <c r="J810" s="3"/>
      <c r="K810" s="3"/>
      <c r="L810" s="3"/>
      <c r="M810" s="3"/>
      <c r="N810" s="3"/>
      <c r="O810" s="3"/>
      <c r="P810" s="3"/>
      <c r="Q810" s="3"/>
    </row>
    <row r="811" spans="1:17" x14ac:dyDescent="0.25">
      <c r="A811" s="3"/>
      <c r="B811" s="3"/>
      <c r="C811" s="3"/>
      <c r="D811" s="3"/>
      <c r="E811" s="3"/>
      <c r="F811" s="3"/>
      <c r="G811" s="3"/>
      <c r="H811" s="3"/>
      <c r="I811" s="3"/>
      <c r="J811" s="3"/>
      <c r="K811" s="3"/>
      <c r="L811" s="3"/>
      <c r="M811" s="3"/>
      <c r="N811" s="3"/>
      <c r="O811" s="3"/>
      <c r="P811" s="3"/>
      <c r="Q811" s="3"/>
    </row>
    <row r="812" spans="1:17" x14ac:dyDescent="0.25">
      <c r="A812" s="3"/>
      <c r="B812" s="3"/>
      <c r="C812" s="3"/>
      <c r="D812" s="3"/>
      <c r="E812" s="3"/>
      <c r="F812" s="3"/>
      <c r="G812" s="3"/>
      <c r="H812" s="3"/>
      <c r="I812" s="3"/>
      <c r="J812" s="3"/>
      <c r="K812" s="3"/>
      <c r="L812" s="3"/>
      <c r="M812" s="3"/>
      <c r="N812" s="3"/>
      <c r="O812" s="3"/>
      <c r="P812" s="3"/>
      <c r="Q812" s="3"/>
    </row>
    <row r="813" spans="1:17" x14ac:dyDescent="0.25">
      <c r="A813" s="3"/>
      <c r="B813" s="3"/>
      <c r="C813" s="3"/>
      <c r="D813" s="3"/>
      <c r="E813" s="3"/>
      <c r="F813" s="3"/>
      <c r="G813" s="3"/>
      <c r="H813" s="3"/>
      <c r="I813" s="3"/>
      <c r="J813" s="3"/>
      <c r="K813" s="3"/>
      <c r="L813" s="3"/>
      <c r="M813" s="3"/>
      <c r="N813" s="3"/>
      <c r="O813" s="3"/>
      <c r="P813" s="3"/>
      <c r="Q813" s="3"/>
    </row>
    <row r="814" spans="1:17" x14ac:dyDescent="0.25">
      <c r="A814" s="3"/>
      <c r="B814" s="3"/>
      <c r="C814" s="3"/>
      <c r="D814" s="3"/>
      <c r="E814" s="3"/>
      <c r="F814" s="3"/>
      <c r="G814" s="3"/>
      <c r="H814" s="3"/>
      <c r="I814" s="3"/>
      <c r="J814" s="3"/>
      <c r="K814" s="3"/>
      <c r="L814" s="3"/>
      <c r="M814" s="3"/>
      <c r="N814" s="3"/>
      <c r="O814" s="3"/>
      <c r="P814" s="3"/>
      <c r="Q814" s="3"/>
    </row>
    <row r="815" spans="1:17" x14ac:dyDescent="0.25">
      <c r="A815" s="3"/>
      <c r="B815" s="3"/>
      <c r="C815" s="3"/>
      <c r="D815" s="3"/>
      <c r="E815" s="3"/>
      <c r="F815" s="3"/>
      <c r="G815" s="3"/>
      <c r="H815" s="3"/>
      <c r="I815" s="3"/>
      <c r="J815" s="3"/>
      <c r="K815" s="3"/>
      <c r="L815" s="3"/>
      <c r="M815" s="3"/>
      <c r="N815" s="3"/>
      <c r="O815" s="3"/>
      <c r="P815" s="3"/>
      <c r="Q815" s="3"/>
    </row>
    <row r="816" spans="1:17" x14ac:dyDescent="0.25">
      <c r="A816" s="3"/>
      <c r="B816" s="3"/>
      <c r="C816" s="3"/>
      <c r="D816" s="3"/>
      <c r="E816" s="3"/>
      <c r="F816" s="3"/>
      <c r="G816" s="3"/>
      <c r="H816" s="3"/>
      <c r="I816" s="3"/>
      <c r="J816" s="3"/>
      <c r="K816" s="3"/>
      <c r="L816" s="3"/>
      <c r="M816" s="3"/>
      <c r="N816" s="3"/>
      <c r="O816" s="3"/>
      <c r="P816" s="3"/>
      <c r="Q816" s="3"/>
    </row>
    <row r="817" spans="1:17" x14ac:dyDescent="0.25">
      <c r="A817" s="3"/>
      <c r="B817" s="3"/>
      <c r="C817" s="3"/>
      <c r="D817" s="3"/>
      <c r="E817" s="3"/>
      <c r="F817" s="3"/>
      <c r="G817" s="3"/>
      <c r="H817" s="3"/>
      <c r="I817" s="3"/>
      <c r="J817" s="3"/>
      <c r="K817" s="3"/>
      <c r="L817" s="3"/>
      <c r="M817" s="3"/>
      <c r="N817" s="3"/>
      <c r="O817" s="3"/>
      <c r="P817" s="3"/>
      <c r="Q817" s="3"/>
    </row>
    <row r="818" spans="1:17" x14ac:dyDescent="0.25">
      <c r="A818" s="3"/>
      <c r="B818" s="3"/>
      <c r="C818" s="3"/>
      <c r="D818" s="3"/>
      <c r="E818" s="3"/>
      <c r="F818" s="3"/>
      <c r="G818" s="3"/>
      <c r="H818" s="3"/>
      <c r="I818" s="3"/>
      <c r="J818" s="3"/>
      <c r="K818" s="3"/>
      <c r="L818" s="3"/>
      <c r="M818" s="3"/>
      <c r="N818" s="3"/>
      <c r="O818" s="3"/>
      <c r="P818" s="3"/>
      <c r="Q818" s="3"/>
    </row>
    <row r="819" spans="1:17" x14ac:dyDescent="0.25">
      <c r="A819" s="3"/>
      <c r="B819" s="3"/>
      <c r="C819" s="3"/>
      <c r="D819" s="3"/>
      <c r="E819" s="3"/>
      <c r="F819" s="3"/>
      <c r="G819" s="3"/>
      <c r="H819" s="3"/>
      <c r="I819" s="3"/>
      <c r="J819" s="3"/>
      <c r="K819" s="3"/>
      <c r="L819" s="3"/>
      <c r="M819" s="3"/>
      <c r="N819" s="3"/>
      <c r="O819" s="3"/>
      <c r="P819" s="3"/>
      <c r="Q819" s="3"/>
    </row>
    <row r="820" spans="1:17" x14ac:dyDescent="0.25">
      <c r="A820" s="3"/>
      <c r="B820" s="3"/>
      <c r="C820" s="3"/>
      <c r="D820" s="3"/>
      <c r="E820" s="3"/>
      <c r="F820" s="3"/>
      <c r="G820" s="3"/>
      <c r="H820" s="3"/>
      <c r="I820" s="3"/>
      <c r="J820" s="3"/>
      <c r="K820" s="3"/>
      <c r="L820" s="3"/>
      <c r="M820" s="3"/>
      <c r="N820" s="3"/>
      <c r="O820" s="3"/>
      <c r="P820" s="3"/>
      <c r="Q820" s="3"/>
    </row>
    <row r="821" spans="1:17" x14ac:dyDescent="0.25">
      <c r="A821" s="3"/>
      <c r="B821" s="3"/>
      <c r="C821" s="3"/>
      <c r="D821" s="3"/>
      <c r="E821" s="3"/>
      <c r="F821" s="3"/>
      <c r="G821" s="3"/>
      <c r="H821" s="3"/>
      <c r="I821" s="3"/>
      <c r="J821" s="3"/>
      <c r="K821" s="3"/>
      <c r="L821" s="3"/>
      <c r="M821" s="3"/>
      <c r="N821" s="3"/>
      <c r="O821" s="3"/>
      <c r="P821" s="3"/>
      <c r="Q821" s="3"/>
    </row>
    <row r="822" spans="1:17" x14ac:dyDescent="0.25">
      <c r="A822" s="3"/>
      <c r="B822" s="3"/>
      <c r="C822" s="3"/>
      <c r="D822" s="3"/>
      <c r="E822" s="3"/>
      <c r="F822" s="3"/>
      <c r="G822" s="3"/>
      <c r="H822" s="3"/>
      <c r="I822" s="3"/>
      <c r="J822" s="3"/>
      <c r="K822" s="3"/>
      <c r="L822" s="3"/>
      <c r="M822" s="3"/>
      <c r="N822" s="3"/>
      <c r="O822" s="3"/>
      <c r="P822" s="3"/>
      <c r="Q822" s="3"/>
    </row>
    <row r="823" spans="1:17" x14ac:dyDescent="0.25">
      <c r="A823" s="3"/>
      <c r="B823" s="3"/>
      <c r="C823" s="3"/>
      <c r="D823" s="3"/>
      <c r="E823" s="3"/>
      <c r="F823" s="3"/>
      <c r="G823" s="3"/>
      <c r="H823" s="3"/>
      <c r="I823" s="3"/>
      <c r="J823" s="3"/>
      <c r="K823" s="3"/>
      <c r="L823" s="3"/>
      <c r="M823" s="3"/>
      <c r="N823" s="3"/>
      <c r="O823" s="3"/>
      <c r="P823" s="3"/>
      <c r="Q823" s="3"/>
    </row>
    <row r="824" spans="1:17" x14ac:dyDescent="0.25">
      <c r="A824" s="3"/>
      <c r="B824" s="3"/>
      <c r="C824" s="3"/>
      <c r="D824" s="3"/>
      <c r="E824" s="3"/>
      <c r="F824" s="3"/>
      <c r="G824" s="3"/>
      <c r="H824" s="3"/>
      <c r="I824" s="3"/>
      <c r="J824" s="3"/>
      <c r="K824" s="3"/>
      <c r="L824" s="3"/>
      <c r="M824" s="3"/>
      <c r="N824" s="3"/>
      <c r="O824" s="3"/>
      <c r="P824" s="3"/>
      <c r="Q824" s="3"/>
    </row>
    <row r="825" spans="1:17" x14ac:dyDescent="0.25">
      <c r="A825" s="3"/>
      <c r="B825" s="3"/>
      <c r="C825" s="3"/>
      <c r="D825" s="3"/>
      <c r="E825" s="3"/>
      <c r="F825" s="3"/>
      <c r="G825" s="3"/>
      <c r="H825" s="3"/>
      <c r="I825" s="3"/>
      <c r="J825" s="3"/>
      <c r="K825" s="3"/>
      <c r="L825" s="3"/>
      <c r="M825" s="3"/>
      <c r="N825" s="3"/>
      <c r="O825" s="3"/>
      <c r="P825" s="3"/>
      <c r="Q825" s="3"/>
    </row>
    <row r="826" spans="1:17" x14ac:dyDescent="0.25">
      <c r="A826" s="3"/>
      <c r="B826" s="3"/>
      <c r="C826" s="3"/>
      <c r="D826" s="3"/>
      <c r="E826" s="3"/>
      <c r="F826" s="3"/>
      <c r="G826" s="3"/>
      <c r="H826" s="3"/>
      <c r="I826" s="3"/>
      <c r="J826" s="3"/>
      <c r="K826" s="3"/>
      <c r="L826" s="3"/>
      <c r="M826" s="3"/>
      <c r="N826" s="3"/>
      <c r="O826" s="3"/>
      <c r="P826" s="3"/>
      <c r="Q826" s="3"/>
    </row>
    <row r="827" spans="1:17" x14ac:dyDescent="0.25">
      <c r="A827" s="3"/>
      <c r="B827" s="3"/>
      <c r="C827" s="3"/>
      <c r="D827" s="3"/>
      <c r="E827" s="3"/>
      <c r="F827" s="3"/>
      <c r="G827" s="3"/>
      <c r="H827" s="3"/>
      <c r="I827" s="3"/>
      <c r="J827" s="3"/>
      <c r="K827" s="3"/>
      <c r="L827" s="3"/>
      <c r="M827" s="3"/>
      <c r="N827" s="3"/>
      <c r="O827" s="3"/>
      <c r="P827" s="3"/>
      <c r="Q827" s="3"/>
    </row>
    <row r="828" spans="1:17" x14ac:dyDescent="0.25">
      <c r="A828" s="3"/>
      <c r="B828" s="3"/>
      <c r="C828" s="3"/>
      <c r="D828" s="3"/>
      <c r="E828" s="3"/>
      <c r="F828" s="3"/>
      <c r="G828" s="3"/>
      <c r="H828" s="3"/>
      <c r="I828" s="3"/>
      <c r="J828" s="3"/>
      <c r="K828" s="3"/>
      <c r="L828" s="3"/>
      <c r="M828" s="3"/>
      <c r="N828" s="3"/>
      <c r="O828" s="3"/>
      <c r="P828" s="3"/>
      <c r="Q828" s="3"/>
    </row>
    <row r="829" spans="1:17" x14ac:dyDescent="0.25">
      <c r="A829" s="3"/>
      <c r="B829" s="3"/>
      <c r="C829" s="3"/>
      <c r="D829" s="3"/>
      <c r="E829" s="3"/>
      <c r="F829" s="3"/>
      <c r="G829" s="3"/>
      <c r="H829" s="3"/>
      <c r="I829" s="3"/>
      <c r="J829" s="3"/>
      <c r="K829" s="3"/>
      <c r="L829" s="3"/>
      <c r="M829" s="3"/>
      <c r="N829" s="3"/>
      <c r="O829" s="3"/>
      <c r="P829" s="3"/>
      <c r="Q829" s="3"/>
    </row>
    <row r="830" spans="1:17" x14ac:dyDescent="0.25">
      <c r="A830" s="3"/>
      <c r="B830" s="3"/>
      <c r="C830" s="3"/>
      <c r="D830" s="3"/>
      <c r="E830" s="3"/>
      <c r="F830" s="3"/>
      <c r="G830" s="3"/>
      <c r="H830" s="3"/>
      <c r="I830" s="3"/>
      <c r="J830" s="3"/>
      <c r="K830" s="3"/>
      <c r="L830" s="3"/>
      <c r="M830" s="3"/>
      <c r="N830" s="3"/>
      <c r="O830" s="3"/>
      <c r="P830" s="3"/>
      <c r="Q830" s="3"/>
    </row>
    <row r="831" spans="1:17" x14ac:dyDescent="0.25">
      <c r="A831" s="3"/>
      <c r="B831" s="3"/>
      <c r="C831" s="3"/>
      <c r="D831" s="3"/>
      <c r="E831" s="3"/>
      <c r="F831" s="3"/>
      <c r="G831" s="3"/>
      <c r="H831" s="3"/>
      <c r="I831" s="3"/>
      <c r="J831" s="3"/>
      <c r="K831" s="3"/>
      <c r="L831" s="3"/>
      <c r="M831" s="3"/>
      <c r="N831" s="3"/>
      <c r="O831" s="3"/>
      <c r="P831" s="3"/>
      <c r="Q831" s="3"/>
    </row>
    <row r="832" spans="1:17" x14ac:dyDescent="0.25">
      <c r="A832" s="3"/>
      <c r="B832" s="3"/>
      <c r="C832" s="3"/>
      <c r="D832" s="3"/>
      <c r="E832" s="3"/>
      <c r="F832" s="3"/>
      <c r="G832" s="3"/>
      <c r="H832" s="3"/>
      <c r="I832" s="3"/>
      <c r="J832" s="3"/>
      <c r="K832" s="3"/>
      <c r="L832" s="3"/>
      <c r="M832" s="3"/>
      <c r="N832" s="3"/>
      <c r="O832" s="3"/>
      <c r="P832" s="3"/>
      <c r="Q832" s="3"/>
    </row>
    <row r="833" spans="1:17" x14ac:dyDescent="0.25">
      <c r="A833" s="3"/>
      <c r="B833" s="3"/>
      <c r="C833" s="3"/>
      <c r="D833" s="3"/>
      <c r="E833" s="3"/>
      <c r="F833" s="3"/>
      <c r="G833" s="3"/>
      <c r="H833" s="3"/>
      <c r="I833" s="3"/>
      <c r="J833" s="3"/>
      <c r="K833" s="3"/>
      <c r="L833" s="3"/>
      <c r="M833" s="3"/>
      <c r="N833" s="3"/>
      <c r="O833" s="3"/>
      <c r="P833" s="3"/>
      <c r="Q833" s="3"/>
    </row>
    <row r="834" spans="1:17" x14ac:dyDescent="0.25">
      <c r="A834" s="3"/>
      <c r="B834" s="3"/>
      <c r="C834" s="3"/>
      <c r="D834" s="3"/>
      <c r="E834" s="3"/>
      <c r="F834" s="3"/>
      <c r="G834" s="3"/>
      <c r="H834" s="3"/>
      <c r="I834" s="3"/>
      <c r="J834" s="3"/>
      <c r="K834" s="3"/>
      <c r="L834" s="3"/>
      <c r="M834" s="3"/>
      <c r="N834" s="3"/>
      <c r="O834" s="3"/>
      <c r="P834" s="3"/>
      <c r="Q834" s="3"/>
    </row>
    <row r="835" spans="1:17" x14ac:dyDescent="0.25">
      <c r="A835" s="3"/>
      <c r="B835" s="3"/>
      <c r="C835" s="3"/>
      <c r="D835" s="3"/>
      <c r="E835" s="3"/>
      <c r="F835" s="3"/>
      <c r="G835" s="3"/>
      <c r="H835" s="3"/>
      <c r="I835" s="3"/>
      <c r="J835" s="3"/>
      <c r="K835" s="3"/>
      <c r="L835" s="3"/>
      <c r="M835" s="3"/>
      <c r="N835" s="3"/>
      <c r="O835" s="3"/>
      <c r="P835" s="3"/>
      <c r="Q835" s="3"/>
    </row>
    <row r="836" spans="1:17" x14ac:dyDescent="0.25">
      <c r="A836" s="3"/>
      <c r="B836" s="3"/>
      <c r="C836" s="3"/>
      <c r="D836" s="3"/>
      <c r="E836" s="3"/>
      <c r="F836" s="3"/>
      <c r="G836" s="3"/>
      <c r="H836" s="3"/>
      <c r="I836" s="3"/>
      <c r="J836" s="3"/>
      <c r="K836" s="3"/>
      <c r="L836" s="3"/>
      <c r="M836" s="3"/>
      <c r="N836" s="3"/>
      <c r="O836" s="3"/>
      <c r="P836" s="3"/>
      <c r="Q836" s="3"/>
    </row>
    <row r="837" spans="1:17" x14ac:dyDescent="0.25">
      <c r="A837" s="3"/>
      <c r="B837" s="3"/>
      <c r="C837" s="3"/>
      <c r="D837" s="3"/>
      <c r="E837" s="3"/>
      <c r="F837" s="3"/>
      <c r="G837" s="3"/>
      <c r="H837" s="3"/>
      <c r="I837" s="3"/>
      <c r="J837" s="3"/>
      <c r="K837" s="3"/>
      <c r="L837" s="3"/>
      <c r="M837" s="3"/>
      <c r="N837" s="3"/>
      <c r="O837" s="3"/>
      <c r="P837" s="3"/>
      <c r="Q837" s="3"/>
    </row>
    <row r="838" spans="1:17" x14ac:dyDescent="0.25">
      <c r="A838" s="3"/>
      <c r="B838" s="3"/>
      <c r="C838" s="3"/>
      <c r="D838" s="3"/>
      <c r="E838" s="3"/>
      <c r="F838" s="3"/>
      <c r="G838" s="3"/>
      <c r="H838" s="3"/>
      <c r="I838" s="3"/>
      <c r="J838" s="3"/>
      <c r="K838" s="3"/>
      <c r="L838" s="3"/>
      <c r="M838" s="3"/>
      <c r="N838" s="3"/>
      <c r="O838" s="3"/>
      <c r="P838" s="3"/>
      <c r="Q838" s="3"/>
    </row>
    <row r="839" spans="1:17" x14ac:dyDescent="0.25">
      <c r="A839" s="3"/>
      <c r="B839" s="3"/>
      <c r="C839" s="3"/>
      <c r="D839" s="3"/>
      <c r="E839" s="3"/>
      <c r="F839" s="3"/>
      <c r="G839" s="3"/>
      <c r="H839" s="3"/>
      <c r="I839" s="3"/>
      <c r="J839" s="3"/>
      <c r="K839" s="3"/>
      <c r="L839" s="3"/>
      <c r="M839" s="3"/>
      <c r="N839" s="3"/>
      <c r="O839" s="3"/>
      <c r="P839" s="3"/>
      <c r="Q839" s="3"/>
    </row>
    <row r="840" spans="1:17" x14ac:dyDescent="0.25">
      <c r="A840" s="3"/>
      <c r="B840" s="3"/>
      <c r="C840" s="3"/>
      <c r="D840" s="3"/>
      <c r="E840" s="3"/>
      <c r="F840" s="3"/>
      <c r="G840" s="3"/>
      <c r="H840" s="3"/>
      <c r="I840" s="3"/>
      <c r="J840" s="3"/>
      <c r="K840" s="3"/>
      <c r="L840" s="3"/>
      <c r="M840" s="3"/>
      <c r="N840" s="3"/>
      <c r="O840" s="3"/>
      <c r="P840" s="3"/>
      <c r="Q840" s="3"/>
    </row>
    <row r="841" spans="1:17" x14ac:dyDescent="0.25">
      <c r="A841" s="3"/>
      <c r="B841" s="3"/>
      <c r="C841" s="3"/>
      <c r="D841" s="3"/>
      <c r="E841" s="3"/>
      <c r="F841" s="3"/>
      <c r="G841" s="3"/>
      <c r="H841" s="3"/>
      <c r="I841" s="3"/>
      <c r="J841" s="3"/>
      <c r="K841" s="3"/>
      <c r="L841" s="3"/>
      <c r="M841" s="3"/>
      <c r="N841" s="3"/>
      <c r="O841" s="3"/>
      <c r="P841" s="3"/>
      <c r="Q841" s="3"/>
    </row>
    <row r="842" spans="1:17" x14ac:dyDescent="0.25">
      <c r="A842" s="3"/>
      <c r="B842" s="3"/>
      <c r="C842" s="3"/>
      <c r="D842" s="3"/>
      <c r="E842" s="3"/>
      <c r="F842" s="3"/>
      <c r="G842" s="3"/>
      <c r="H842" s="3"/>
      <c r="I842" s="3"/>
      <c r="J842" s="3"/>
      <c r="K842" s="3"/>
      <c r="L842" s="3"/>
      <c r="M842" s="3"/>
      <c r="N842" s="3"/>
      <c r="O842" s="3"/>
      <c r="P842" s="3"/>
      <c r="Q842" s="3"/>
    </row>
    <row r="843" spans="1:17" x14ac:dyDescent="0.25">
      <c r="A843" s="3"/>
      <c r="B843" s="3"/>
      <c r="C843" s="3"/>
      <c r="D843" s="3"/>
      <c r="E843" s="3"/>
      <c r="F843" s="3"/>
      <c r="G843" s="3"/>
      <c r="H843" s="3"/>
      <c r="I843" s="3"/>
      <c r="J843" s="3"/>
      <c r="K843" s="3"/>
      <c r="L843" s="3"/>
      <c r="M843" s="3"/>
      <c r="N843" s="3"/>
      <c r="O843" s="3"/>
      <c r="P843" s="3"/>
      <c r="Q843" s="3"/>
    </row>
    <row r="844" spans="1:17" x14ac:dyDescent="0.25">
      <c r="A844" s="3"/>
      <c r="B844" s="3"/>
      <c r="C844" s="3"/>
      <c r="D844" s="3"/>
      <c r="E844" s="3"/>
      <c r="F844" s="3"/>
      <c r="G844" s="3"/>
      <c r="H844" s="3"/>
      <c r="I844" s="3"/>
      <c r="J844" s="3"/>
      <c r="K844" s="3"/>
      <c r="L844" s="3"/>
      <c r="M844" s="3"/>
      <c r="N844" s="3"/>
      <c r="O844" s="3"/>
      <c r="P844" s="3"/>
      <c r="Q844" s="3"/>
    </row>
    <row r="845" spans="1:17" x14ac:dyDescent="0.25">
      <c r="A845" s="3"/>
      <c r="B845" s="3"/>
      <c r="C845" s="3"/>
      <c r="D845" s="3"/>
      <c r="E845" s="3"/>
      <c r="F845" s="3"/>
      <c r="G845" s="3"/>
      <c r="H845" s="3"/>
      <c r="I845" s="3"/>
      <c r="J845" s="3"/>
      <c r="K845" s="3"/>
      <c r="L845" s="3"/>
      <c r="M845" s="3"/>
      <c r="N845" s="3"/>
      <c r="O845" s="3"/>
      <c r="P845" s="3"/>
      <c r="Q845" s="3"/>
    </row>
    <row r="846" spans="1:17" x14ac:dyDescent="0.25">
      <c r="A846" s="3"/>
      <c r="B846" s="3"/>
      <c r="C846" s="3"/>
      <c r="D846" s="3"/>
      <c r="E846" s="3"/>
      <c r="F846" s="3"/>
      <c r="G846" s="3"/>
      <c r="H846" s="3"/>
      <c r="I846" s="3"/>
      <c r="J846" s="3"/>
      <c r="K846" s="3"/>
      <c r="L846" s="3"/>
      <c r="M846" s="3"/>
      <c r="N846" s="3"/>
      <c r="O846" s="3"/>
      <c r="P846" s="3"/>
      <c r="Q846" s="3"/>
    </row>
    <row r="847" spans="1:17" x14ac:dyDescent="0.25">
      <c r="A847" s="3"/>
      <c r="B847" s="3"/>
      <c r="C847" s="3"/>
      <c r="D847" s="3"/>
      <c r="E847" s="3"/>
      <c r="F847" s="3"/>
      <c r="G847" s="3"/>
      <c r="H847" s="3"/>
      <c r="I847" s="3"/>
      <c r="J847" s="3"/>
      <c r="K847" s="3"/>
      <c r="L847" s="3"/>
      <c r="M847" s="3"/>
      <c r="N847" s="3"/>
      <c r="O847" s="3"/>
      <c r="P847" s="3"/>
      <c r="Q847" s="3"/>
    </row>
    <row r="848" spans="1:17" x14ac:dyDescent="0.25">
      <c r="A848" s="3"/>
      <c r="B848" s="3"/>
      <c r="C848" s="3"/>
      <c r="D848" s="3"/>
      <c r="E848" s="3"/>
      <c r="F848" s="3"/>
      <c r="G848" s="3"/>
      <c r="H848" s="3"/>
      <c r="I848" s="3"/>
      <c r="J848" s="3"/>
      <c r="K848" s="3"/>
      <c r="L848" s="3"/>
      <c r="M848" s="3"/>
      <c r="N848" s="3"/>
      <c r="O848" s="3"/>
      <c r="P848" s="3"/>
      <c r="Q848" s="3"/>
    </row>
    <row r="849" spans="1:17" x14ac:dyDescent="0.25">
      <c r="A849" s="3"/>
      <c r="B849" s="3"/>
      <c r="C849" s="3"/>
      <c r="D849" s="3"/>
      <c r="E849" s="3"/>
      <c r="F849" s="3"/>
      <c r="G849" s="3"/>
      <c r="H849" s="3"/>
      <c r="I849" s="3"/>
      <c r="J849" s="3"/>
      <c r="K849" s="3"/>
      <c r="L849" s="3"/>
      <c r="M849" s="3"/>
      <c r="N849" s="3"/>
      <c r="O849" s="3"/>
      <c r="P849" s="3"/>
      <c r="Q849" s="3"/>
    </row>
    <row r="850" spans="1:17" x14ac:dyDescent="0.25">
      <c r="A850" s="3"/>
      <c r="B850" s="3"/>
      <c r="C850" s="3"/>
      <c r="D850" s="3"/>
      <c r="E850" s="3"/>
      <c r="F850" s="3"/>
      <c r="G850" s="3"/>
      <c r="H850" s="3"/>
      <c r="I850" s="3"/>
      <c r="J850" s="3"/>
      <c r="K850" s="3"/>
      <c r="L850" s="3"/>
      <c r="M850" s="3"/>
      <c r="N850" s="3"/>
      <c r="O850" s="3"/>
      <c r="P850" s="3"/>
      <c r="Q850" s="3"/>
    </row>
    <row r="851" spans="1:17" x14ac:dyDescent="0.25">
      <c r="A851" s="3"/>
      <c r="B851" s="3"/>
      <c r="C851" s="3"/>
      <c r="D851" s="3"/>
      <c r="E851" s="3"/>
      <c r="F851" s="3"/>
      <c r="G851" s="3"/>
      <c r="H851" s="3"/>
      <c r="I851" s="3"/>
      <c r="J851" s="3"/>
      <c r="K851" s="3"/>
      <c r="L851" s="3"/>
      <c r="M851" s="3"/>
      <c r="N851" s="3"/>
      <c r="O851" s="3"/>
      <c r="P851" s="3"/>
      <c r="Q851" s="3"/>
    </row>
    <row r="852" spans="1:17" x14ac:dyDescent="0.25">
      <c r="A852" s="3"/>
      <c r="B852" s="3"/>
      <c r="C852" s="3"/>
      <c r="D852" s="3"/>
      <c r="E852" s="3"/>
      <c r="F852" s="3"/>
      <c r="G852" s="3"/>
      <c r="H852" s="3"/>
      <c r="I852" s="3"/>
      <c r="J852" s="3"/>
      <c r="K852" s="3"/>
      <c r="L852" s="3"/>
      <c r="M852" s="3"/>
      <c r="N852" s="3"/>
      <c r="O852" s="3"/>
      <c r="P852" s="3"/>
      <c r="Q852" s="3"/>
    </row>
    <row r="853" spans="1:17" x14ac:dyDescent="0.25">
      <c r="A853" s="3"/>
      <c r="B853" s="3"/>
      <c r="C853" s="3"/>
      <c r="D853" s="3"/>
      <c r="E853" s="3"/>
      <c r="F853" s="3"/>
      <c r="G853" s="3"/>
      <c r="H853" s="3"/>
      <c r="I853" s="3"/>
      <c r="J853" s="3"/>
      <c r="K853" s="3"/>
      <c r="L853" s="3"/>
      <c r="M853" s="3"/>
      <c r="N853" s="3"/>
      <c r="O853" s="3"/>
      <c r="P853" s="3"/>
      <c r="Q853" s="3"/>
    </row>
    <row r="854" spans="1:17" x14ac:dyDescent="0.25">
      <c r="A854" s="3"/>
      <c r="B854" s="3"/>
      <c r="C854" s="3"/>
      <c r="D854" s="3"/>
      <c r="E854" s="3"/>
      <c r="F854" s="3"/>
      <c r="G854" s="3"/>
      <c r="H854" s="3"/>
      <c r="I854" s="3"/>
      <c r="J854" s="3"/>
      <c r="K854" s="3"/>
      <c r="L854" s="3"/>
      <c r="M854" s="3"/>
      <c r="N854" s="3"/>
      <c r="O854" s="3"/>
      <c r="P854" s="3"/>
      <c r="Q854" s="3"/>
    </row>
    <row r="855" spans="1:17" x14ac:dyDescent="0.25">
      <c r="A855" s="3"/>
      <c r="B855" s="3"/>
      <c r="C855" s="3"/>
      <c r="D855" s="3"/>
      <c r="E855" s="3"/>
      <c r="F855" s="3"/>
      <c r="G855" s="3"/>
      <c r="H855" s="3"/>
      <c r="I855" s="3"/>
      <c r="J855" s="3"/>
      <c r="K855" s="3"/>
      <c r="L855" s="3"/>
      <c r="M855" s="3"/>
      <c r="N855" s="3"/>
      <c r="O855" s="3"/>
      <c r="P855" s="3"/>
      <c r="Q855" s="3"/>
    </row>
    <row r="856" spans="1:17" x14ac:dyDescent="0.25">
      <c r="A856" s="3"/>
      <c r="B856" s="3"/>
      <c r="C856" s="3"/>
      <c r="D856" s="3"/>
      <c r="E856" s="3"/>
      <c r="F856" s="3"/>
      <c r="G856" s="3"/>
      <c r="H856" s="3"/>
      <c r="I856" s="3"/>
      <c r="J856" s="3"/>
      <c r="K856" s="3"/>
      <c r="L856" s="3"/>
      <c r="M856" s="3"/>
      <c r="N856" s="3"/>
      <c r="O856" s="3"/>
      <c r="P856" s="3"/>
      <c r="Q856" s="3"/>
    </row>
    <row r="857" spans="1:17" x14ac:dyDescent="0.25">
      <c r="A857" s="3"/>
      <c r="B857" s="3"/>
      <c r="C857" s="3"/>
      <c r="D857" s="3"/>
      <c r="E857" s="3"/>
      <c r="F857" s="3"/>
      <c r="G857" s="3"/>
      <c r="H857" s="3"/>
      <c r="I857" s="3"/>
      <c r="J857" s="3"/>
      <c r="K857" s="3"/>
      <c r="L857" s="3"/>
      <c r="M857" s="3"/>
      <c r="N857" s="3"/>
      <c r="O857" s="3"/>
      <c r="P857" s="3"/>
      <c r="Q857" s="3"/>
    </row>
    <row r="858" spans="1:17" x14ac:dyDescent="0.25">
      <c r="A858" s="3"/>
      <c r="B858" s="3"/>
      <c r="C858" s="3"/>
      <c r="D858" s="3"/>
      <c r="E858" s="3"/>
      <c r="F858" s="3"/>
      <c r="G858" s="3"/>
      <c r="H858" s="3"/>
      <c r="I858" s="3"/>
      <c r="J858" s="3"/>
      <c r="K858" s="3"/>
      <c r="L858" s="3"/>
      <c r="M858" s="3"/>
      <c r="N858" s="3"/>
      <c r="O858" s="3"/>
      <c r="P858" s="3"/>
      <c r="Q858" s="3"/>
    </row>
    <row r="859" spans="1:17" x14ac:dyDescent="0.25">
      <c r="A859" s="3"/>
      <c r="B859" s="3"/>
      <c r="C859" s="3"/>
      <c r="D859" s="3"/>
      <c r="E859" s="3"/>
      <c r="F859" s="3"/>
      <c r="G859" s="3"/>
      <c r="H859" s="3"/>
      <c r="I859" s="3"/>
      <c r="J859" s="3"/>
      <c r="K859" s="3"/>
      <c r="L859" s="3"/>
      <c r="M859" s="3"/>
      <c r="N859" s="3"/>
      <c r="O859" s="3"/>
      <c r="P859" s="3"/>
      <c r="Q859" s="3"/>
    </row>
    <row r="860" spans="1:17" x14ac:dyDescent="0.25">
      <c r="A860" s="3"/>
      <c r="B860" s="3"/>
      <c r="C860" s="3"/>
      <c r="D860" s="3"/>
      <c r="E860" s="3"/>
      <c r="F860" s="3"/>
      <c r="G860" s="3"/>
      <c r="H860" s="3"/>
      <c r="I860" s="3"/>
      <c r="J860" s="3"/>
      <c r="K860" s="3"/>
      <c r="L860" s="3"/>
      <c r="M860" s="3"/>
      <c r="N860" s="3"/>
      <c r="O860" s="3"/>
      <c r="P860" s="3"/>
      <c r="Q860" s="3"/>
    </row>
    <row r="861" spans="1:17" x14ac:dyDescent="0.25">
      <c r="A861" s="3"/>
      <c r="B861" s="3"/>
      <c r="C861" s="3"/>
      <c r="D861" s="3"/>
      <c r="E861" s="3"/>
      <c r="F861" s="3"/>
      <c r="G861" s="3"/>
      <c r="H861" s="3"/>
      <c r="I861" s="3"/>
      <c r="J861" s="3"/>
      <c r="K861" s="3"/>
      <c r="L861" s="3"/>
      <c r="M861" s="3"/>
      <c r="N861" s="3"/>
      <c r="O861" s="3"/>
      <c r="P861" s="3"/>
      <c r="Q861" s="3"/>
    </row>
    <row r="862" spans="1:17" x14ac:dyDescent="0.25">
      <c r="A862" s="3"/>
      <c r="B862" s="3"/>
      <c r="C862" s="3"/>
      <c r="D862" s="3"/>
      <c r="E862" s="3"/>
      <c r="F862" s="3"/>
      <c r="G862" s="3"/>
      <c r="H862" s="3"/>
      <c r="I862" s="3"/>
      <c r="J862" s="3"/>
      <c r="K862" s="3"/>
      <c r="L862" s="3"/>
      <c r="M862" s="3"/>
      <c r="N862" s="3"/>
      <c r="O862" s="3"/>
      <c r="P862" s="3"/>
      <c r="Q862" s="3"/>
    </row>
    <row r="863" spans="1:17" x14ac:dyDescent="0.25">
      <c r="A863" s="3"/>
      <c r="B863" s="3"/>
      <c r="C863" s="3"/>
      <c r="D863" s="3"/>
      <c r="E863" s="3"/>
      <c r="F863" s="3"/>
      <c r="G863" s="3"/>
      <c r="H863" s="3"/>
      <c r="I863" s="3"/>
      <c r="J863" s="3"/>
      <c r="K863" s="3"/>
      <c r="L863" s="3"/>
      <c r="M863" s="3"/>
      <c r="N863" s="3"/>
      <c r="O863" s="3"/>
      <c r="P863" s="3"/>
      <c r="Q863" s="3"/>
    </row>
    <row r="864" spans="1:17" x14ac:dyDescent="0.25">
      <c r="A864" s="3"/>
      <c r="B864" s="3"/>
      <c r="C864" s="3"/>
      <c r="D864" s="3"/>
      <c r="E864" s="3"/>
      <c r="F864" s="3"/>
      <c r="G864" s="3"/>
      <c r="H864" s="3"/>
      <c r="I864" s="3"/>
      <c r="J864" s="3"/>
      <c r="K864" s="3"/>
      <c r="L864" s="3"/>
      <c r="M864" s="3"/>
      <c r="N864" s="3"/>
      <c r="O864" s="3"/>
      <c r="P864" s="3"/>
      <c r="Q864" s="3"/>
    </row>
    <row r="865" spans="1:17" x14ac:dyDescent="0.25">
      <c r="A865" s="3"/>
      <c r="B865" s="3"/>
      <c r="C865" s="3"/>
      <c r="D865" s="3"/>
      <c r="E865" s="3"/>
      <c r="F865" s="3"/>
      <c r="G865" s="3"/>
      <c r="H865" s="3"/>
      <c r="I865" s="3"/>
      <c r="J865" s="3"/>
      <c r="K865" s="3"/>
      <c r="L865" s="3"/>
      <c r="M865" s="3"/>
      <c r="N865" s="3"/>
      <c r="O865" s="3"/>
      <c r="P865" s="3"/>
      <c r="Q865" s="3"/>
    </row>
    <row r="866" spans="1:17" x14ac:dyDescent="0.25">
      <c r="A866" s="3"/>
      <c r="B866" s="3"/>
      <c r="C866" s="3"/>
      <c r="D866" s="3"/>
      <c r="E866" s="3"/>
      <c r="F866" s="3"/>
      <c r="G866" s="3"/>
      <c r="H866" s="3"/>
      <c r="I866" s="3"/>
      <c r="J866" s="3"/>
      <c r="K866" s="3"/>
      <c r="L866" s="3"/>
      <c r="M866" s="3"/>
      <c r="N866" s="3"/>
      <c r="O866" s="3"/>
      <c r="P866" s="3"/>
      <c r="Q866" s="3"/>
    </row>
    <row r="867" spans="1:17" x14ac:dyDescent="0.25">
      <c r="A867" s="3"/>
      <c r="B867" s="3"/>
      <c r="C867" s="3"/>
      <c r="D867" s="3"/>
      <c r="E867" s="3"/>
      <c r="F867" s="3"/>
      <c r="G867" s="3"/>
      <c r="H867" s="3"/>
      <c r="I867" s="3"/>
      <c r="J867" s="3"/>
      <c r="K867" s="3"/>
      <c r="L867" s="3"/>
      <c r="M867" s="3"/>
      <c r="N867" s="3"/>
      <c r="O867" s="3"/>
      <c r="P867" s="3"/>
      <c r="Q867" s="3"/>
    </row>
    <row r="868" spans="1:17" x14ac:dyDescent="0.25">
      <c r="A868" s="3"/>
      <c r="B868" s="3"/>
      <c r="C868" s="3"/>
      <c r="D868" s="3"/>
      <c r="E868" s="3"/>
      <c r="F868" s="3"/>
      <c r="G868" s="3"/>
      <c r="H868" s="3"/>
      <c r="I868" s="3"/>
      <c r="J868" s="3"/>
      <c r="K868" s="3"/>
      <c r="L868" s="3"/>
      <c r="M868" s="3"/>
      <c r="N868" s="3"/>
      <c r="O868" s="3"/>
      <c r="P868" s="3"/>
      <c r="Q868" s="3"/>
    </row>
    <row r="869" spans="1:17" x14ac:dyDescent="0.25">
      <c r="A869" s="3"/>
      <c r="B869" s="3"/>
      <c r="C869" s="3"/>
      <c r="D869" s="3"/>
      <c r="E869" s="3"/>
      <c r="F869" s="3"/>
      <c r="G869" s="3"/>
      <c r="H869" s="3"/>
      <c r="I869" s="3"/>
      <c r="J869" s="3"/>
      <c r="K869" s="3"/>
      <c r="L869" s="3"/>
      <c r="M869" s="3"/>
      <c r="N869" s="3"/>
      <c r="O869" s="3"/>
      <c r="P869" s="3"/>
      <c r="Q869" s="3"/>
    </row>
    <row r="870" spans="1:17" x14ac:dyDescent="0.25">
      <c r="A870" s="3"/>
      <c r="B870" s="3"/>
      <c r="C870" s="3"/>
      <c r="D870" s="3"/>
      <c r="E870" s="3"/>
      <c r="F870" s="3"/>
      <c r="G870" s="3"/>
      <c r="H870" s="3"/>
      <c r="I870" s="3"/>
      <c r="J870" s="3"/>
      <c r="K870" s="3"/>
      <c r="L870" s="3"/>
      <c r="M870" s="3"/>
      <c r="N870" s="3"/>
      <c r="O870" s="3"/>
      <c r="P870" s="3"/>
      <c r="Q870" s="3"/>
    </row>
    <row r="871" spans="1:17" x14ac:dyDescent="0.25">
      <c r="A871" s="3"/>
      <c r="B871" s="3"/>
      <c r="C871" s="3"/>
      <c r="D871" s="3"/>
      <c r="E871" s="3"/>
      <c r="F871" s="3"/>
      <c r="G871" s="3"/>
      <c r="H871" s="3"/>
      <c r="I871" s="3"/>
      <c r="J871" s="3"/>
      <c r="K871" s="3"/>
      <c r="L871" s="3"/>
      <c r="M871" s="3"/>
      <c r="N871" s="3"/>
      <c r="O871" s="3"/>
      <c r="P871" s="3"/>
      <c r="Q871" s="3"/>
    </row>
    <row r="872" spans="1:17" x14ac:dyDescent="0.25">
      <c r="A872" s="3"/>
      <c r="B872" s="3"/>
      <c r="C872" s="3"/>
      <c r="D872" s="3"/>
      <c r="E872" s="3"/>
      <c r="F872" s="3"/>
      <c r="G872" s="3"/>
      <c r="H872" s="3"/>
      <c r="I872" s="3"/>
      <c r="J872" s="3"/>
      <c r="K872" s="3"/>
      <c r="L872" s="3"/>
      <c r="M872" s="3"/>
      <c r="N872" s="3"/>
      <c r="O872" s="3"/>
      <c r="P872" s="3"/>
      <c r="Q872" s="3"/>
    </row>
    <row r="873" spans="1:17" x14ac:dyDescent="0.25">
      <c r="A873" s="3"/>
      <c r="B873" s="3"/>
      <c r="C873" s="3"/>
      <c r="D873" s="3"/>
      <c r="E873" s="3"/>
      <c r="F873" s="3"/>
      <c r="G873" s="3"/>
      <c r="H873" s="3"/>
      <c r="I873" s="3"/>
      <c r="J873" s="3"/>
      <c r="K873" s="3"/>
      <c r="L873" s="3"/>
      <c r="M873" s="3"/>
      <c r="N873" s="3"/>
      <c r="O873" s="3"/>
      <c r="P873" s="3"/>
      <c r="Q873" s="3"/>
    </row>
    <row r="874" spans="1:17" x14ac:dyDescent="0.25">
      <c r="A874" s="3"/>
      <c r="B874" s="3"/>
      <c r="C874" s="3"/>
      <c r="D874" s="3"/>
      <c r="E874" s="3"/>
      <c r="F874" s="3"/>
      <c r="G874" s="3"/>
      <c r="H874" s="3"/>
      <c r="I874" s="3"/>
      <c r="J874" s="3"/>
      <c r="K874" s="3"/>
      <c r="L874" s="3"/>
      <c r="M874" s="3"/>
      <c r="N874" s="3"/>
      <c r="O874" s="3"/>
      <c r="P874" s="3"/>
      <c r="Q874" s="3"/>
    </row>
    <row r="875" spans="1:17" x14ac:dyDescent="0.25">
      <c r="A875" s="3"/>
      <c r="B875" s="3"/>
      <c r="C875" s="3"/>
      <c r="D875" s="3"/>
      <c r="E875" s="3"/>
      <c r="F875" s="3"/>
      <c r="G875" s="3"/>
      <c r="H875" s="3"/>
      <c r="I875" s="3"/>
      <c r="J875" s="3"/>
      <c r="K875" s="3"/>
      <c r="L875" s="3"/>
      <c r="M875" s="3"/>
      <c r="N875" s="3"/>
      <c r="O875" s="3"/>
      <c r="P875" s="3"/>
      <c r="Q875" s="3"/>
    </row>
    <row r="876" spans="1:17" x14ac:dyDescent="0.25">
      <c r="A876" s="3"/>
      <c r="B876" s="3"/>
      <c r="C876" s="3"/>
      <c r="D876" s="3"/>
      <c r="E876" s="3"/>
      <c r="F876" s="3"/>
      <c r="G876" s="3"/>
      <c r="H876" s="3"/>
      <c r="I876" s="3"/>
      <c r="J876" s="3"/>
      <c r="K876" s="3"/>
      <c r="L876" s="3"/>
      <c r="M876" s="3"/>
      <c r="N876" s="3"/>
      <c r="O876" s="3"/>
      <c r="P876" s="3"/>
      <c r="Q876" s="3"/>
    </row>
    <row r="877" spans="1:17" x14ac:dyDescent="0.25">
      <c r="A877" s="3"/>
      <c r="B877" s="3"/>
      <c r="C877" s="3"/>
      <c r="D877" s="3"/>
      <c r="E877" s="3"/>
      <c r="F877" s="3"/>
      <c r="G877" s="3"/>
      <c r="H877" s="3"/>
      <c r="I877" s="3"/>
      <c r="J877" s="3"/>
      <c r="K877" s="3"/>
      <c r="L877" s="3"/>
      <c r="M877" s="3"/>
      <c r="N877" s="3"/>
      <c r="O877" s="3"/>
      <c r="P877" s="3"/>
      <c r="Q877" s="3"/>
    </row>
    <row r="878" spans="1:17" x14ac:dyDescent="0.25">
      <c r="A878" s="3"/>
      <c r="B878" s="3"/>
      <c r="C878" s="3"/>
      <c r="D878" s="3"/>
      <c r="E878" s="3"/>
      <c r="F878" s="3"/>
      <c r="G878" s="3"/>
      <c r="H878" s="3"/>
      <c r="I878" s="3"/>
      <c r="J878" s="3"/>
      <c r="K878" s="3"/>
      <c r="L878" s="3"/>
      <c r="M878" s="3"/>
      <c r="N878" s="3"/>
      <c r="O878" s="3"/>
      <c r="P878" s="3"/>
      <c r="Q878" s="3"/>
    </row>
    <row r="879" spans="1:17" x14ac:dyDescent="0.25">
      <c r="A879" s="3"/>
      <c r="B879" s="3"/>
      <c r="C879" s="3"/>
      <c r="D879" s="3"/>
      <c r="E879" s="3"/>
      <c r="F879" s="3"/>
      <c r="G879" s="3"/>
      <c r="H879" s="3"/>
      <c r="I879" s="3"/>
      <c r="J879" s="3"/>
      <c r="K879" s="3"/>
      <c r="L879" s="3"/>
      <c r="M879" s="3"/>
      <c r="N879" s="3"/>
      <c r="O879" s="3"/>
      <c r="P879" s="3"/>
      <c r="Q879" s="3"/>
    </row>
    <row r="880" spans="1:17" x14ac:dyDescent="0.25">
      <c r="A880" s="3"/>
      <c r="B880" s="3"/>
      <c r="C880" s="3"/>
      <c r="D880" s="3"/>
      <c r="E880" s="3"/>
      <c r="F880" s="3"/>
      <c r="G880" s="3"/>
      <c r="H880" s="3"/>
      <c r="I880" s="3"/>
      <c r="J880" s="3"/>
      <c r="K880" s="3"/>
      <c r="L880" s="3"/>
      <c r="M880" s="3"/>
      <c r="N880" s="3"/>
      <c r="O880" s="3"/>
      <c r="P880" s="3"/>
      <c r="Q880" s="3"/>
    </row>
    <row r="881" spans="1:17" x14ac:dyDescent="0.25">
      <c r="A881" s="3"/>
      <c r="B881" s="3"/>
      <c r="C881" s="3"/>
      <c r="D881" s="3"/>
      <c r="E881" s="3"/>
      <c r="F881" s="3"/>
      <c r="G881" s="3"/>
      <c r="H881" s="3"/>
      <c r="I881" s="3"/>
      <c r="J881" s="3"/>
      <c r="K881" s="3"/>
      <c r="L881" s="3"/>
      <c r="M881" s="3"/>
      <c r="N881" s="3"/>
      <c r="O881" s="3"/>
      <c r="P881" s="3"/>
      <c r="Q881" s="3"/>
    </row>
    <row r="882" spans="1:17" x14ac:dyDescent="0.25">
      <c r="A882" s="3"/>
      <c r="B882" s="3"/>
      <c r="C882" s="3"/>
      <c r="D882" s="3"/>
      <c r="E882" s="3"/>
      <c r="F882" s="3"/>
      <c r="G882" s="3"/>
      <c r="H882" s="3"/>
      <c r="I882" s="3"/>
      <c r="J882" s="3"/>
      <c r="K882" s="3"/>
      <c r="L882" s="3"/>
      <c r="M882" s="3"/>
      <c r="N882" s="3"/>
      <c r="O882" s="3"/>
      <c r="P882" s="3"/>
      <c r="Q882" s="3"/>
    </row>
    <row r="883" spans="1:17" x14ac:dyDescent="0.25">
      <c r="A883" s="3"/>
      <c r="B883" s="3"/>
      <c r="C883" s="3"/>
      <c r="D883" s="3"/>
      <c r="E883" s="3"/>
      <c r="F883" s="3"/>
      <c r="G883" s="3"/>
      <c r="H883" s="3"/>
      <c r="I883" s="3"/>
      <c r="J883" s="3"/>
      <c r="K883" s="3"/>
      <c r="L883" s="3"/>
      <c r="M883" s="3"/>
      <c r="N883" s="3"/>
      <c r="O883" s="3"/>
      <c r="P883" s="3"/>
      <c r="Q883" s="3"/>
    </row>
    <row r="884" spans="1:17" x14ac:dyDescent="0.25">
      <c r="A884" s="3"/>
      <c r="B884" s="3"/>
      <c r="C884" s="3"/>
      <c r="D884" s="3"/>
      <c r="E884" s="3"/>
      <c r="F884" s="3"/>
      <c r="G884" s="3"/>
      <c r="H884" s="3"/>
      <c r="I884" s="3"/>
      <c r="J884" s="3"/>
      <c r="K884" s="3"/>
      <c r="L884" s="3"/>
      <c r="M884" s="3"/>
      <c r="N884" s="3"/>
      <c r="O884" s="3"/>
      <c r="P884" s="3"/>
      <c r="Q884" s="3"/>
    </row>
    <row r="885" spans="1:17" x14ac:dyDescent="0.25">
      <c r="A885" s="3"/>
      <c r="B885" s="3"/>
      <c r="C885" s="3"/>
      <c r="D885" s="3"/>
      <c r="E885" s="3"/>
      <c r="F885" s="3"/>
      <c r="G885" s="3"/>
      <c r="H885" s="3"/>
      <c r="I885" s="3"/>
      <c r="J885" s="3"/>
      <c r="K885" s="3"/>
      <c r="L885" s="3"/>
      <c r="M885" s="3"/>
      <c r="N885" s="3"/>
      <c r="O885" s="3"/>
      <c r="P885" s="3"/>
      <c r="Q885" s="3"/>
    </row>
    <row r="886" spans="1:17" x14ac:dyDescent="0.25">
      <c r="A886" s="3"/>
      <c r="B886" s="3"/>
      <c r="C886" s="3"/>
      <c r="D886" s="3"/>
      <c r="E886" s="3"/>
      <c r="F886" s="3"/>
      <c r="G886" s="3"/>
      <c r="H886" s="3"/>
      <c r="I886" s="3"/>
      <c r="J886" s="3"/>
      <c r="K886" s="3"/>
      <c r="L886" s="3"/>
      <c r="M886" s="3"/>
      <c r="N886" s="3"/>
      <c r="O886" s="3"/>
      <c r="P886" s="3"/>
      <c r="Q886" s="3"/>
    </row>
    <row r="887" spans="1:17" x14ac:dyDescent="0.25">
      <c r="A887" s="3"/>
      <c r="B887" s="3"/>
      <c r="C887" s="3"/>
      <c r="D887" s="3"/>
      <c r="E887" s="3"/>
      <c r="F887" s="3"/>
      <c r="G887" s="3"/>
      <c r="H887" s="3"/>
      <c r="I887" s="3"/>
      <c r="J887" s="3"/>
      <c r="K887" s="3"/>
      <c r="L887" s="3"/>
      <c r="M887" s="3"/>
      <c r="N887" s="3"/>
      <c r="O887" s="3"/>
      <c r="P887" s="3"/>
      <c r="Q887" s="3"/>
    </row>
    <row r="888" spans="1:17" x14ac:dyDescent="0.25">
      <c r="A888" s="3"/>
      <c r="B888" s="3"/>
      <c r="C888" s="3"/>
      <c r="D888" s="3"/>
      <c r="E888" s="3"/>
      <c r="F888" s="3"/>
      <c r="G888" s="3"/>
      <c r="H888" s="3"/>
      <c r="I888" s="3"/>
      <c r="J888" s="3"/>
      <c r="K888" s="3"/>
      <c r="L888" s="3"/>
      <c r="M888" s="3"/>
      <c r="N888" s="3"/>
      <c r="O888" s="3"/>
      <c r="P888" s="3"/>
      <c r="Q888" s="3"/>
    </row>
    <row r="889" spans="1:17" x14ac:dyDescent="0.25">
      <c r="A889" s="3"/>
      <c r="B889" s="3"/>
      <c r="C889" s="3"/>
      <c r="D889" s="3"/>
      <c r="E889" s="3"/>
      <c r="F889" s="3"/>
      <c r="G889" s="3"/>
      <c r="H889" s="3"/>
      <c r="I889" s="3"/>
      <c r="J889" s="3"/>
      <c r="K889" s="3"/>
      <c r="L889" s="3"/>
      <c r="M889" s="3"/>
      <c r="N889" s="3"/>
      <c r="O889" s="3"/>
      <c r="P889" s="3"/>
      <c r="Q889" s="3"/>
    </row>
    <row r="890" spans="1:17" x14ac:dyDescent="0.25">
      <c r="A890" s="3"/>
      <c r="B890" s="3"/>
      <c r="C890" s="3"/>
      <c r="D890" s="3"/>
      <c r="E890" s="3"/>
      <c r="F890" s="3"/>
      <c r="G890" s="3"/>
      <c r="H890" s="3"/>
      <c r="I890" s="3"/>
      <c r="J890" s="3"/>
      <c r="K890" s="3"/>
      <c r="L890" s="3"/>
      <c r="M890" s="3"/>
      <c r="N890" s="3"/>
      <c r="O890" s="3"/>
      <c r="P890" s="3"/>
      <c r="Q890" s="3"/>
    </row>
    <row r="891" spans="1:17" x14ac:dyDescent="0.25">
      <c r="A891" s="3"/>
      <c r="B891" s="3"/>
      <c r="C891" s="3"/>
      <c r="D891" s="3"/>
      <c r="E891" s="3"/>
      <c r="F891" s="3"/>
      <c r="G891" s="3"/>
      <c r="H891" s="3"/>
      <c r="I891" s="3"/>
      <c r="J891" s="3"/>
      <c r="K891" s="3"/>
      <c r="L891" s="3"/>
      <c r="M891" s="3"/>
      <c r="N891" s="3"/>
      <c r="O891" s="3"/>
      <c r="P891" s="3"/>
      <c r="Q891" s="3"/>
    </row>
    <row r="892" spans="1:17" x14ac:dyDescent="0.25">
      <c r="A892" s="3"/>
      <c r="B892" s="3"/>
      <c r="C892" s="3"/>
      <c r="D892" s="3"/>
      <c r="E892" s="3"/>
      <c r="F892" s="3"/>
      <c r="G892" s="3"/>
      <c r="H892" s="3"/>
      <c r="I892" s="3"/>
      <c r="J892" s="3"/>
      <c r="K892" s="3"/>
      <c r="L892" s="3"/>
      <c r="M892" s="3"/>
      <c r="N892" s="3"/>
      <c r="O892" s="3"/>
      <c r="P892" s="3"/>
      <c r="Q892" s="3"/>
    </row>
    <row r="893" spans="1:17" x14ac:dyDescent="0.25">
      <c r="A893" s="3"/>
      <c r="B893" s="3"/>
      <c r="C893" s="3"/>
      <c r="D893" s="3"/>
      <c r="E893" s="3"/>
      <c r="F893" s="3"/>
      <c r="G893" s="3"/>
      <c r="H893" s="3"/>
      <c r="I893" s="3"/>
      <c r="J893" s="3"/>
      <c r="K893" s="3"/>
      <c r="L893" s="3"/>
      <c r="M893" s="3"/>
      <c r="N893" s="3"/>
      <c r="O893" s="3"/>
      <c r="P893" s="3"/>
      <c r="Q893" s="3"/>
    </row>
    <row r="894" spans="1:17" x14ac:dyDescent="0.25">
      <c r="A894" s="3"/>
      <c r="B894" s="3"/>
      <c r="C894" s="3"/>
      <c r="D894" s="3"/>
      <c r="E894" s="3"/>
      <c r="F894" s="3"/>
      <c r="G894" s="3"/>
      <c r="H894" s="3"/>
      <c r="I894" s="3"/>
      <c r="J894" s="3"/>
      <c r="K894" s="3"/>
      <c r="L894" s="3"/>
      <c r="M894" s="3"/>
      <c r="N894" s="3"/>
      <c r="O894" s="3"/>
      <c r="P894" s="3"/>
      <c r="Q894" s="3"/>
    </row>
    <row r="895" spans="1:17" x14ac:dyDescent="0.25">
      <c r="A895" s="3"/>
      <c r="B895" s="3"/>
      <c r="C895" s="3"/>
      <c r="D895" s="3"/>
      <c r="E895" s="3"/>
      <c r="F895" s="3"/>
      <c r="G895" s="3"/>
      <c r="H895" s="3"/>
      <c r="I895" s="3"/>
      <c r="J895" s="3"/>
      <c r="K895" s="3"/>
      <c r="L895" s="3"/>
      <c r="M895" s="3"/>
      <c r="N895" s="3"/>
      <c r="O895" s="3"/>
      <c r="P895" s="3"/>
      <c r="Q895" s="3"/>
    </row>
    <row r="896" spans="1:17" x14ac:dyDescent="0.25">
      <c r="A896" s="3"/>
      <c r="B896" s="3"/>
      <c r="C896" s="3"/>
      <c r="D896" s="3"/>
      <c r="E896" s="3"/>
      <c r="F896" s="3"/>
      <c r="G896" s="3"/>
      <c r="H896" s="3"/>
      <c r="I896" s="3"/>
      <c r="J896" s="3"/>
      <c r="K896" s="3"/>
      <c r="L896" s="3"/>
      <c r="M896" s="3"/>
      <c r="N896" s="3"/>
      <c r="O896" s="3"/>
      <c r="P896" s="3"/>
      <c r="Q896" s="3"/>
    </row>
    <row r="897" spans="1:17" x14ac:dyDescent="0.25">
      <c r="A897" s="3"/>
      <c r="B897" s="3"/>
      <c r="C897" s="3"/>
      <c r="D897" s="3"/>
      <c r="E897" s="3"/>
      <c r="F897" s="3"/>
      <c r="G897" s="3"/>
      <c r="H897" s="3"/>
      <c r="I897" s="3"/>
      <c r="J897" s="3"/>
      <c r="K897" s="3"/>
      <c r="L897" s="3"/>
      <c r="M897" s="3"/>
      <c r="N897" s="3"/>
      <c r="O897" s="3"/>
      <c r="P897" s="3"/>
      <c r="Q897" s="3"/>
    </row>
    <row r="898" spans="1:17" x14ac:dyDescent="0.25">
      <c r="A898" s="3"/>
      <c r="B898" s="3"/>
      <c r="C898" s="3"/>
      <c r="D898" s="3"/>
      <c r="E898" s="3"/>
      <c r="F898" s="3"/>
      <c r="G898" s="3"/>
      <c r="H898" s="3"/>
      <c r="I898" s="3"/>
      <c r="J898" s="3"/>
      <c r="K898" s="3"/>
      <c r="L898" s="3"/>
      <c r="M898" s="3"/>
      <c r="N898" s="3"/>
      <c r="O898" s="3"/>
      <c r="P898" s="3"/>
      <c r="Q898" s="3"/>
    </row>
    <row r="899" spans="1:17" x14ac:dyDescent="0.25">
      <c r="A899" s="3"/>
      <c r="B899" s="3"/>
      <c r="C899" s="3"/>
      <c r="D899" s="3"/>
      <c r="E899" s="3"/>
      <c r="F899" s="3"/>
      <c r="G899" s="3"/>
      <c r="H899" s="3"/>
      <c r="I899" s="3"/>
      <c r="J899" s="3"/>
      <c r="K899" s="3"/>
      <c r="L899" s="3"/>
      <c r="M899" s="3"/>
      <c r="N899" s="3"/>
      <c r="O899" s="3"/>
      <c r="P899" s="3"/>
      <c r="Q899" s="3"/>
    </row>
    <row r="900" spans="1:17" x14ac:dyDescent="0.25">
      <c r="A900" s="3"/>
      <c r="B900" s="3"/>
      <c r="C900" s="3"/>
      <c r="D900" s="3"/>
      <c r="E900" s="3"/>
      <c r="F900" s="3"/>
      <c r="G900" s="3"/>
      <c r="H900" s="3"/>
      <c r="I900" s="3"/>
      <c r="J900" s="3"/>
      <c r="K900" s="3"/>
      <c r="L900" s="3"/>
      <c r="M900" s="3"/>
      <c r="N900" s="3"/>
      <c r="O900" s="3"/>
      <c r="P900" s="3"/>
      <c r="Q900" s="3"/>
    </row>
    <row r="901" spans="1:17" x14ac:dyDescent="0.25">
      <c r="A901" s="3"/>
      <c r="B901" s="3"/>
      <c r="C901" s="3"/>
      <c r="D901" s="3"/>
      <c r="E901" s="3"/>
      <c r="F901" s="3"/>
      <c r="G901" s="3"/>
      <c r="H901" s="3"/>
      <c r="I901" s="3"/>
      <c r="J901" s="3"/>
      <c r="K901" s="3"/>
      <c r="L901" s="3"/>
      <c r="M901" s="3"/>
      <c r="N901" s="3"/>
      <c r="O901" s="3"/>
      <c r="P901" s="3"/>
      <c r="Q901" s="3"/>
    </row>
    <row r="902" spans="1:17" x14ac:dyDescent="0.25">
      <c r="A902" s="3"/>
      <c r="B902" s="3"/>
      <c r="C902" s="3"/>
      <c r="D902" s="3"/>
      <c r="E902" s="3"/>
      <c r="F902" s="3"/>
      <c r="G902" s="3"/>
      <c r="H902" s="3"/>
      <c r="I902" s="3"/>
      <c r="J902" s="3"/>
      <c r="K902" s="3"/>
      <c r="L902" s="3"/>
      <c r="M902" s="3"/>
      <c r="N902" s="3"/>
      <c r="O902" s="3"/>
      <c r="P902" s="3"/>
      <c r="Q902" s="3"/>
    </row>
    <row r="903" spans="1:17" x14ac:dyDescent="0.25">
      <c r="A903" s="3"/>
      <c r="B903" s="3"/>
      <c r="C903" s="3"/>
      <c r="D903" s="3"/>
      <c r="E903" s="3"/>
      <c r="F903" s="3"/>
      <c r="G903" s="3"/>
      <c r="H903" s="3"/>
      <c r="I903" s="3"/>
      <c r="J903" s="3"/>
      <c r="K903" s="3"/>
      <c r="L903" s="3"/>
      <c r="M903" s="3"/>
      <c r="N903" s="3"/>
      <c r="O903" s="3"/>
      <c r="P903" s="3"/>
      <c r="Q903" s="3"/>
    </row>
    <row r="904" spans="1:17" x14ac:dyDescent="0.25">
      <c r="A904" s="3"/>
      <c r="B904" s="3"/>
      <c r="C904" s="3"/>
      <c r="D904" s="3"/>
      <c r="E904" s="3"/>
      <c r="F904" s="3"/>
      <c r="G904" s="3"/>
      <c r="H904" s="3"/>
      <c r="I904" s="3"/>
      <c r="J904" s="3"/>
      <c r="K904" s="3"/>
      <c r="L904" s="3"/>
      <c r="M904" s="3"/>
      <c r="N904" s="3"/>
      <c r="O904" s="3"/>
      <c r="P904" s="3"/>
      <c r="Q904" s="3"/>
    </row>
    <row r="905" spans="1:17" x14ac:dyDescent="0.25">
      <c r="A905" s="3"/>
      <c r="B905" s="3"/>
      <c r="C905" s="3"/>
      <c r="D905" s="3"/>
      <c r="E905" s="3"/>
      <c r="F905" s="3"/>
      <c r="G905" s="3"/>
      <c r="H905" s="3"/>
      <c r="I905" s="3"/>
      <c r="J905" s="3"/>
      <c r="K905" s="3"/>
      <c r="L905" s="3"/>
      <c r="M905" s="3"/>
      <c r="N905" s="3"/>
      <c r="O905" s="3"/>
      <c r="P905" s="3"/>
      <c r="Q905" s="3"/>
    </row>
    <row r="906" spans="1:17" x14ac:dyDescent="0.25">
      <c r="A906" s="3"/>
      <c r="B906" s="3"/>
      <c r="C906" s="3"/>
      <c r="D906" s="3"/>
      <c r="E906" s="3"/>
      <c r="F906" s="3"/>
      <c r="G906" s="3"/>
      <c r="H906" s="3"/>
      <c r="I906" s="3"/>
      <c r="J906" s="3"/>
      <c r="K906" s="3"/>
      <c r="L906" s="3"/>
      <c r="M906" s="3"/>
      <c r="N906" s="3"/>
      <c r="O906" s="3"/>
      <c r="P906" s="3"/>
      <c r="Q906" s="3"/>
    </row>
    <row r="907" spans="1:17" x14ac:dyDescent="0.25">
      <c r="A907" s="3"/>
      <c r="B907" s="3"/>
      <c r="C907" s="3"/>
      <c r="D907" s="3"/>
      <c r="E907" s="3"/>
      <c r="F907" s="3"/>
      <c r="G907" s="3"/>
      <c r="H907" s="3"/>
      <c r="I907" s="3"/>
      <c r="J907" s="3"/>
      <c r="K907" s="3"/>
      <c r="L907" s="3"/>
      <c r="M907" s="3"/>
      <c r="N907" s="3"/>
      <c r="O907" s="3"/>
      <c r="P907" s="3"/>
      <c r="Q907" s="3"/>
    </row>
    <row r="908" spans="1:17" x14ac:dyDescent="0.25">
      <c r="A908" s="3"/>
      <c r="B908" s="3"/>
      <c r="C908" s="3"/>
      <c r="D908" s="3"/>
      <c r="E908" s="3"/>
      <c r="F908" s="3"/>
      <c r="G908" s="3"/>
      <c r="H908" s="3"/>
      <c r="I908" s="3"/>
      <c r="J908" s="3"/>
      <c r="K908" s="3"/>
      <c r="L908" s="3"/>
      <c r="M908" s="3"/>
      <c r="N908" s="3"/>
      <c r="O908" s="3"/>
      <c r="P908" s="3"/>
      <c r="Q908" s="3"/>
    </row>
    <row r="909" spans="1:17" x14ac:dyDescent="0.25">
      <c r="A909" s="3"/>
      <c r="B909" s="3"/>
      <c r="C909" s="3"/>
      <c r="D909" s="3"/>
      <c r="E909" s="3"/>
      <c r="F909" s="3"/>
      <c r="G909" s="3"/>
      <c r="H909" s="3"/>
      <c r="I909" s="3"/>
      <c r="J909" s="3"/>
      <c r="K909" s="3"/>
      <c r="L909" s="3"/>
      <c r="M909" s="3"/>
      <c r="N909" s="3"/>
      <c r="O909" s="3"/>
      <c r="P909" s="3"/>
      <c r="Q909" s="3"/>
    </row>
    <row r="910" spans="1:17" x14ac:dyDescent="0.25">
      <c r="A910" s="3"/>
      <c r="B910" s="3"/>
      <c r="C910" s="3"/>
      <c r="D910" s="3"/>
      <c r="E910" s="3"/>
      <c r="F910" s="3"/>
      <c r="G910" s="3"/>
      <c r="H910" s="3"/>
      <c r="I910" s="3"/>
      <c r="J910" s="3"/>
      <c r="K910" s="3"/>
      <c r="L910" s="3"/>
      <c r="M910" s="3"/>
      <c r="N910" s="3"/>
      <c r="O910" s="3"/>
      <c r="P910" s="3"/>
      <c r="Q910" s="3"/>
    </row>
    <row r="911" spans="1:17" x14ac:dyDescent="0.25">
      <c r="A911" s="3"/>
      <c r="B911" s="3"/>
      <c r="C911" s="3"/>
      <c r="D911" s="3"/>
      <c r="E911" s="3"/>
      <c r="F911" s="3"/>
      <c r="G911" s="3"/>
      <c r="H911" s="3"/>
      <c r="I911" s="3"/>
      <c r="J911" s="3"/>
      <c r="K911" s="3"/>
      <c r="L911" s="3"/>
      <c r="M911" s="3"/>
      <c r="N911" s="3"/>
      <c r="O911" s="3"/>
      <c r="P911" s="3"/>
      <c r="Q911" s="3"/>
    </row>
    <row r="912" spans="1:17" x14ac:dyDescent="0.25">
      <c r="A912" s="3"/>
      <c r="B912" s="3"/>
      <c r="C912" s="3"/>
      <c r="D912" s="3"/>
      <c r="E912" s="3"/>
      <c r="F912" s="3"/>
      <c r="G912" s="3"/>
      <c r="H912" s="3"/>
      <c r="I912" s="3"/>
      <c r="J912" s="3"/>
      <c r="K912" s="3"/>
      <c r="L912" s="3"/>
      <c r="M912" s="3"/>
      <c r="N912" s="3"/>
      <c r="O912" s="3"/>
      <c r="P912" s="3"/>
      <c r="Q912" s="3"/>
    </row>
    <row r="913" spans="1:17" x14ac:dyDescent="0.25">
      <c r="A913" s="3"/>
      <c r="B913" s="3"/>
      <c r="C913" s="3"/>
      <c r="D913" s="3"/>
      <c r="E913" s="3"/>
      <c r="F913" s="3"/>
      <c r="G913" s="3"/>
      <c r="H913" s="3"/>
      <c r="I913" s="3"/>
      <c r="J913" s="3"/>
      <c r="K913" s="3"/>
      <c r="L913" s="3"/>
      <c r="M913" s="3"/>
      <c r="N913" s="3"/>
      <c r="O913" s="3"/>
      <c r="P913" s="3"/>
      <c r="Q913" s="3"/>
    </row>
    <row r="914" spans="1:17" x14ac:dyDescent="0.25">
      <c r="A914" s="3"/>
      <c r="B914" s="3"/>
      <c r="C914" s="3"/>
      <c r="D914" s="3"/>
      <c r="E914" s="3"/>
      <c r="F914" s="3"/>
      <c r="G914" s="3"/>
      <c r="H914" s="3"/>
      <c r="I914" s="3"/>
      <c r="J914" s="3"/>
      <c r="K914" s="3"/>
      <c r="L914" s="3"/>
      <c r="M914" s="3"/>
      <c r="N914" s="3"/>
      <c r="O914" s="3"/>
      <c r="P914" s="3"/>
      <c r="Q914" s="3"/>
    </row>
    <row r="915" spans="1:17" x14ac:dyDescent="0.25">
      <c r="A915" s="3"/>
      <c r="B915" s="3"/>
      <c r="C915" s="3"/>
      <c r="D915" s="3"/>
      <c r="E915" s="3"/>
      <c r="F915" s="3"/>
      <c r="G915" s="3"/>
      <c r="H915" s="3"/>
      <c r="I915" s="3"/>
      <c r="J915" s="3"/>
      <c r="K915" s="3"/>
      <c r="L915" s="3"/>
      <c r="M915" s="3"/>
      <c r="N915" s="3"/>
      <c r="O915" s="3"/>
      <c r="P915" s="3"/>
      <c r="Q915" s="3"/>
    </row>
    <row r="916" spans="1:17" x14ac:dyDescent="0.25">
      <c r="A916" s="3"/>
      <c r="B916" s="3"/>
      <c r="C916" s="3"/>
      <c r="D916" s="3"/>
      <c r="E916" s="3"/>
      <c r="F916" s="3"/>
      <c r="G916" s="3"/>
      <c r="H916" s="3"/>
      <c r="I916" s="3"/>
      <c r="J916" s="3"/>
      <c r="K916" s="3"/>
      <c r="L916" s="3"/>
      <c r="M916" s="3"/>
      <c r="N916" s="3"/>
      <c r="O916" s="3"/>
      <c r="P916" s="3"/>
      <c r="Q916" s="3"/>
    </row>
    <row r="917" spans="1:17" x14ac:dyDescent="0.25">
      <c r="A917" s="3"/>
      <c r="B917" s="3"/>
      <c r="C917" s="3"/>
      <c r="D917" s="3"/>
      <c r="E917" s="3"/>
      <c r="F917" s="3"/>
      <c r="G917" s="3"/>
      <c r="H917" s="3"/>
      <c r="I917" s="3"/>
      <c r="J917" s="3"/>
      <c r="K917" s="3"/>
      <c r="L917" s="3"/>
      <c r="M917" s="3"/>
      <c r="N917" s="3"/>
      <c r="O917" s="3"/>
      <c r="P917" s="3"/>
      <c r="Q917" s="3"/>
    </row>
    <row r="918" spans="1:17" x14ac:dyDescent="0.25">
      <c r="A918" s="3"/>
      <c r="B918" s="3"/>
      <c r="C918" s="3"/>
      <c r="D918" s="3"/>
      <c r="E918" s="3"/>
      <c r="F918" s="3"/>
      <c r="G918" s="3"/>
      <c r="H918" s="3"/>
      <c r="I918" s="3"/>
      <c r="J918" s="3"/>
      <c r="K918" s="3"/>
      <c r="L918" s="3"/>
      <c r="M918" s="3"/>
      <c r="N918" s="3"/>
      <c r="O918" s="3"/>
      <c r="P918" s="3"/>
      <c r="Q918" s="3"/>
    </row>
    <row r="919" spans="1:17" x14ac:dyDescent="0.25">
      <c r="A919" s="3"/>
      <c r="B919" s="3"/>
      <c r="C919" s="3"/>
      <c r="D919" s="3"/>
      <c r="E919" s="3"/>
      <c r="F919" s="3"/>
      <c r="G919" s="3"/>
      <c r="H919" s="3"/>
      <c r="I919" s="3"/>
      <c r="J919" s="3"/>
      <c r="K919" s="3"/>
      <c r="L919" s="3"/>
      <c r="M919" s="3"/>
      <c r="N919" s="3"/>
      <c r="O919" s="3"/>
      <c r="P919" s="3"/>
      <c r="Q919" s="3"/>
    </row>
    <row r="920" spans="1:17" x14ac:dyDescent="0.25">
      <c r="A920" s="3"/>
      <c r="B920" s="3"/>
      <c r="C920" s="3"/>
      <c r="D920" s="3"/>
      <c r="E920" s="3"/>
      <c r="F920" s="3"/>
      <c r="G920" s="3"/>
      <c r="H920" s="3"/>
      <c r="I920" s="3"/>
      <c r="J920" s="3"/>
      <c r="K920" s="3"/>
      <c r="L920" s="3"/>
      <c r="M920" s="3"/>
      <c r="N920" s="3"/>
      <c r="O920" s="3"/>
      <c r="P920" s="3"/>
      <c r="Q920" s="3"/>
    </row>
    <row r="921" spans="1:17" x14ac:dyDescent="0.25">
      <c r="A921" s="3"/>
      <c r="B921" s="3"/>
      <c r="C921" s="3"/>
      <c r="D921" s="3"/>
      <c r="E921" s="3"/>
      <c r="F921" s="3"/>
      <c r="G921" s="3"/>
      <c r="H921" s="3"/>
      <c r="I921" s="3"/>
      <c r="J921" s="3"/>
      <c r="K921" s="3"/>
      <c r="L921" s="3"/>
      <c r="M921" s="3"/>
      <c r="N921" s="3"/>
      <c r="O921" s="3"/>
      <c r="P921" s="3"/>
      <c r="Q921" s="3"/>
    </row>
    <row r="922" spans="1:17" x14ac:dyDescent="0.25">
      <c r="A922" s="3"/>
      <c r="B922" s="3"/>
      <c r="C922" s="3"/>
      <c r="D922" s="3"/>
      <c r="E922" s="3"/>
      <c r="F922" s="3"/>
      <c r="G922" s="3"/>
      <c r="H922" s="3"/>
      <c r="I922" s="3"/>
      <c r="J922" s="3"/>
      <c r="K922" s="3"/>
      <c r="L922" s="3"/>
      <c r="M922" s="3"/>
      <c r="N922" s="3"/>
      <c r="O922" s="3"/>
      <c r="P922" s="3"/>
      <c r="Q922" s="3"/>
    </row>
    <row r="923" spans="1:17" x14ac:dyDescent="0.25">
      <c r="A923" s="3"/>
      <c r="B923" s="3"/>
      <c r="C923" s="3"/>
      <c r="D923" s="3"/>
      <c r="E923" s="3"/>
      <c r="F923" s="3"/>
      <c r="G923" s="3"/>
      <c r="H923" s="3"/>
      <c r="I923" s="3"/>
      <c r="J923" s="3"/>
      <c r="K923" s="3"/>
      <c r="L923" s="3"/>
      <c r="M923" s="3"/>
      <c r="N923" s="3"/>
      <c r="O923" s="3"/>
      <c r="P923" s="3"/>
      <c r="Q923" s="3"/>
    </row>
    <row r="924" spans="1:17" x14ac:dyDescent="0.25">
      <c r="A924" s="3"/>
      <c r="B924" s="3"/>
      <c r="C924" s="3"/>
      <c r="D924" s="3"/>
      <c r="E924" s="3"/>
      <c r="F924" s="3"/>
      <c r="G924" s="3"/>
      <c r="H924" s="3"/>
      <c r="I924" s="3"/>
      <c r="J924" s="3"/>
      <c r="K924" s="3"/>
      <c r="L924" s="3"/>
      <c r="M924" s="3"/>
      <c r="N924" s="3"/>
      <c r="O924" s="3"/>
      <c r="P924" s="3"/>
      <c r="Q924" s="3"/>
    </row>
    <row r="925" spans="1:17" x14ac:dyDescent="0.25">
      <c r="A925" s="3"/>
      <c r="B925" s="3"/>
      <c r="C925" s="3"/>
      <c r="D925" s="3"/>
      <c r="E925" s="3"/>
      <c r="F925" s="3"/>
      <c r="G925" s="3"/>
      <c r="H925" s="3"/>
      <c r="I925" s="3"/>
      <c r="J925" s="3"/>
      <c r="K925" s="3"/>
      <c r="L925" s="3"/>
      <c r="M925" s="3"/>
      <c r="N925" s="3"/>
      <c r="O925" s="3"/>
      <c r="P925" s="3"/>
      <c r="Q925" s="3"/>
    </row>
    <row r="926" spans="1:17" x14ac:dyDescent="0.25">
      <c r="A926" s="3"/>
      <c r="B926" s="3"/>
      <c r="C926" s="3"/>
      <c r="D926" s="3"/>
      <c r="E926" s="3"/>
      <c r="F926" s="3"/>
      <c r="G926" s="3"/>
      <c r="H926" s="3"/>
      <c r="I926" s="3"/>
      <c r="J926" s="3"/>
      <c r="K926" s="3"/>
      <c r="L926" s="3"/>
      <c r="M926" s="3"/>
      <c r="N926" s="3"/>
      <c r="O926" s="3"/>
      <c r="P926" s="3"/>
      <c r="Q926" s="3"/>
    </row>
    <row r="927" spans="1:17" x14ac:dyDescent="0.25">
      <c r="A927" s="3"/>
      <c r="B927" s="3"/>
      <c r="C927" s="3"/>
      <c r="D927" s="3"/>
      <c r="E927" s="3"/>
      <c r="F927" s="3"/>
      <c r="G927" s="3"/>
      <c r="H927" s="3"/>
      <c r="I927" s="3"/>
      <c r="J927" s="3"/>
      <c r="K927" s="3"/>
      <c r="L927" s="3"/>
      <c r="M927" s="3"/>
      <c r="N927" s="3"/>
      <c r="O927" s="3"/>
      <c r="P927" s="3"/>
      <c r="Q927" s="3"/>
    </row>
    <row r="928" spans="1:17" x14ac:dyDescent="0.25">
      <c r="A928" s="3"/>
      <c r="B928" s="3"/>
      <c r="C928" s="3"/>
      <c r="D928" s="3"/>
      <c r="E928" s="3"/>
      <c r="F928" s="3"/>
      <c r="G928" s="3"/>
      <c r="H928" s="3"/>
      <c r="I928" s="3"/>
      <c r="J928" s="3"/>
      <c r="K928" s="3"/>
      <c r="L928" s="3"/>
      <c r="M928" s="3"/>
      <c r="N928" s="3"/>
      <c r="O928" s="3"/>
      <c r="P928" s="3"/>
      <c r="Q928" s="3"/>
    </row>
    <row r="929" spans="1:17" x14ac:dyDescent="0.25">
      <c r="A929" s="3"/>
      <c r="B929" s="3"/>
      <c r="C929" s="3"/>
      <c r="D929" s="3"/>
      <c r="E929" s="3"/>
      <c r="F929" s="3"/>
      <c r="G929" s="3"/>
      <c r="H929" s="3"/>
      <c r="I929" s="3"/>
      <c r="J929" s="3"/>
      <c r="K929" s="3"/>
      <c r="L929" s="3"/>
      <c r="M929" s="3"/>
      <c r="N929" s="3"/>
      <c r="O929" s="3"/>
      <c r="P929" s="3"/>
      <c r="Q929" s="3"/>
    </row>
    <row r="930" spans="1:17" x14ac:dyDescent="0.25">
      <c r="A930" s="3"/>
      <c r="B930" s="3"/>
      <c r="C930" s="3"/>
      <c r="D930" s="3"/>
      <c r="E930" s="3"/>
      <c r="F930" s="3"/>
      <c r="G930" s="3"/>
      <c r="H930" s="3"/>
      <c r="I930" s="3"/>
      <c r="J930" s="3"/>
      <c r="K930" s="3"/>
      <c r="L930" s="3"/>
      <c r="M930" s="3"/>
      <c r="N930" s="3"/>
      <c r="O930" s="3"/>
      <c r="P930" s="3"/>
      <c r="Q930" s="3"/>
    </row>
    <row r="931" spans="1:17" x14ac:dyDescent="0.25">
      <c r="A931" s="3"/>
      <c r="B931" s="3"/>
      <c r="C931" s="3"/>
      <c r="D931" s="3"/>
      <c r="E931" s="3"/>
      <c r="F931" s="3"/>
      <c r="G931" s="3"/>
      <c r="H931" s="3"/>
      <c r="I931" s="3"/>
      <c r="J931" s="3"/>
      <c r="K931" s="3"/>
      <c r="L931" s="3"/>
      <c r="M931" s="3"/>
      <c r="N931" s="3"/>
      <c r="O931" s="3"/>
      <c r="P931" s="3"/>
      <c r="Q931" s="3"/>
    </row>
    <row r="932" spans="1:17" x14ac:dyDescent="0.25">
      <c r="A932" s="3"/>
      <c r="B932" s="3"/>
      <c r="C932" s="3"/>
      <c r="D932" s="3"/>
      <c r="E932" s="3"/>
      <c r="F932" s="3"/>
      <c r="G932" s="3"/>
      <c r="H932" s="3"/>
      <c r="I932" s="3"/>
      <c r="J932" s="3"/>
      <c r="K932" s="3"/>
      <c r="L932" s="3"/>
      <c r="M932" s="3"/>
      <c r="N932" s="3"/>
      <c r="O932" s="3"/>
      <c r="P932" s="3"/>
      <c r="Q932" s="3"/>
    </row>
    <row r="933" spans="1:17" x14ac:dyDescent="0.25">
      <c r="A933" s="3"/>
      <c r="B933" s="3"/>
      <c r="C933" s="3"/>
      <c r="D933" s="3"/>
      <c r="E933" s="3"/>
      <c r="F933" s="3"/>
      <c r="G933" s="3"/>
      <c r="H933" s="3"/>
      <c r="I933" s="3"/>
      <c r="J933" s="3"/>
      <c r="K933" s="3"/>
      <c r="L933" s="3"/>
      <c r="M933" s="3"/>
      <c r="N933" s="3"/>
      <c r="O933" s="3"/>
      <c r="P933" s="3"/>
      <c r="Q933" s="3"/>
    </row>
    <row r="934" spans="1:17" x14ac:dyDescent="0.25">
      <c r="A934" s="3"/>
      <c r="B934" s="3"/>
      <c r="C934" s="3"/>
      <c r="D934" s="3"/>
      <c r="E934" s="3"/>
      <c r="F934" s="3"/>
      <c r="G934" s="3"/>
      <c r="H934" s="3"/>
      <c r="I934" s="3"/>
      <c r="J934" s="3"/>
      <c r="K934" s="3"/>
      <c r="L934" s="3"/>
      <c r="M934" s="3"/>
      <c r="N934" s="3"/>
      <c r="O934" s="3"/>
      <c r="P934" s="3"/>
      <c r="Q934" s="3"/>
    </row>
    <row r="935" spans="1:17" x14ac:dyDescent="0.25">
      <c r="A935" s="3"/>
      <c r="B935" s="3"/>
      <c r="C935" s="3"/>
      <c r="D935" s="3"/>
      <c r="E935" s="3"/>
      <c r="F935" s="3"/>
      <c r="G935" s="3"/>
      <c r="H935" s="3"/>
      <c r="I935" s="3"/>
      <c r="J935" s="3"/>
      <c r="K935" s="3"/>
      <c r="L935" s="3"/>
      <c r="M935" s="3"/>
      <c r="N935" s="3"/>
      <c r="O935" s="3"/>
      <c r="P935" s="3"/>
      <c r="Q935" s="3"/>
    </row>
    <row r="936" spans="1:17" x14ac:dyDescent="0.25">
      <c r="A936" s="3"/>
      <c r="B936" s="3"/>
      <c r="C936" s="3"/>
      <c r="D936" s="3"/>
      <c r="E936" s="3"/>
      <c r="F936" s="3"/>
      <c r="G936" s="3"/>
      <c r="H936" s="3"/>
      <c r="I936" s="3"/>
      <c r="J936" s="3"/>
      <c r="K936" s="3"/>
      <c r="L936" s="3"/>
      <c r="M936" s="3"/>
      <c r="N936" s="3"/>
      <c r="O936" s="3"/>
      <c r="P936" s="3"/>
      <c r="Q936" s="3"/>
    </row>
    <row r="937" spans="1:17" x14ac:dyDescent="0.25">
      <c r="A937" s="3"/>
      <c r="B937" s="3"/>
      <c r="C937" s="3"/>
      <c r="D937" s="3"/>
      <c r="E937" s="3"/>
      <c r="F937" s="3"/>
      <c r="G937" s="3"/>
      <c r="H937" s="3"/>
      <c r="I937" s="3"/>
      <c r="J937" s="3"/>
      <c r="K937" s="3"/>
      <c r="L937" s="3"/>
      <c r="M937" s="3"/>
      <c r="N937" s="3"/>
      <c r="O937" s="3"/>
      <c r="P937" s="3"/>
      <c r="Q937" s="3"/>
    </row>
    <row r="938" spans="1:17" x14ac:dyDescent="0.25">
      <c r="A938" s="3"/>
      <c r="B938" s="3"/>
      <c r="C938" s="3"/>
      <c r="D938" s="3"/>
      <c r="E938" s="3"/>
      <c r="F938" s="3"/>
      <c r="G938" s="3"/>
      <c r="H938" s="3"/>
      <c r="I938" s="3"/>
      <c r="J938" s="3"/>
      <c r="K938" s="3"/>
      <c r="L938" s="3"/>
      <c r="M938" s="3"/>
      <c r="N938" s="3"/>
      <c r="O938" s="3"/>
      <c r="P938" s="3"/>
      <c r="Q938" s="3"/>
    </row>
    <row r="939" spans="1:17" x14ac:dyDescent="0.25">
      <c r="A939" s="3"/>
      <c r="B939" s="3"/>
      <c r="C939" s="3"/>
      <c r="D939" s="3"/>
      <c r="E939" s="3"/>
      <c r="F939" s="3"/>
      <c r="G939" s="3"/>
      <c r="H939" s="3"/>
      <c r="I939" s="3"/>
      <c r="J939" s="3"/>
      <c r="K939" s="3"/>
      <c r="L939" s="3"/>
      <c r="M939" s="3"/>
      <c r="N939" s="3"/>
      <c r="O939" s="3"/>
      <c r="P939" s="3"/>
      <c r="Q939" s="3"/>
    </row>
    <row r="940" spans="1:17" x14ac:dyDescent="0.25">
      <c r="A940" s="3"/>
      <c r="B940" s="3"/>
      <c r="C940" s="3"/>
      <c r="D940" s="3"/>
      <c r="E940" s="3"/>
      <c r="F940" s="3"/>
      <c r="G940" s="3"/>
      <c r="H940" s="3"/>
      <c r="I940" s="3"/>
      <c r="J940" s="3"/>
      <c r="K940" s="3"/>
      <c r="L940" s="3"/>
      <c r="M940" s="3"/>
      <c r="N940" s="3"/>
      <c r="O940" s="3"/>
      <c r="P940" s="3"/>
      <c r="Q940" s="3"/>
    </row>
    <row r="941" spans="1:17" x14ac:dyDescent="0.25">
      <c r="A941" s="3"/>
      <c r="B941" s="3"/>
      <c r="C941" s="3"/>
      <c r="D941" s="3"/>
      <c r="E941" s="3"/>
      <c r="F941" s="3"/>
      <c r="G941" s="3"/>
      <c r="H941" s="3"/>
      <c r="I941" s="3"/>
      <c r="J941" s="3"/>
      <c r="K941" s="3"/>
      <c r="L941" s="3"/>
      <c r="M941" s="3"/>
      <c r="N941" s="3"/>
      <c r="O941" s="3"/>
      <c r="P941" s="3"/>
      <c r="Q941" s="3"/>
    </row>
    <row r="942" spans="1:17" x14ac:dyDescent="0.25">
      <c r="A942" s="3"/>
      <c r="B942" s="3"/>
      <c r="C942" s="3"/>
      <c r="D942" s="3"/>
      <c r="E942" s="3"/>
      <c r="F942" s="3"/>
      <c r="G942" s="3"/>
      <c r="H942" s="3"/>
      <c r="I942" s="3"/>
      <c r="J942" s="3"/>
      <c r="K942" s="3"/>
      <c r="L942" s="3"/>
      <c r="M942" s="3"/>
      <c r="N942" s="3"/>
      <c r="O942" s="3"/>
      <c r="P942" s="3"/>
      <c r="Q942" s="3"/>
    </row>
    <row r="943" spans="1:17" x14ac:dyDescent="0.25">
      <c r="A943" s="3"/>
      <c r="B943" s="3"/>
      <c r="C943" s="3"/>
      <c r="D943" s="3"/>
      <c r="E943" s="3"/>
      <c r="F943" s="3"/>
      <c r="G943" s="3"/>
      <c r="H943" s="3"/>
      <c r="I943" s="3"/>
      <c r="J943" s="3"/>
      <c r="K943" s="3"/>
      <c r="L943" s="3"/>
      <c r="M943" s="3"/>
      <c r="N943" s="3"/>
      <c r="O943" s="3"/>
      <c r="P943" s="3"/>
      <c r="Q943" s="3"/>
    </row>
    <row r="944" spans="1:17" x14ac:dyDescent="0.25">
      <c r="A944" s="3"/>
      <c r="B944" s="3"/>
      <c r="C944" s="3"/>
      <c r="D944" s="3"/>
      <c r="E944" s="3"/>
      <c r="F944" s="3"/>
      <c r="G944" s="3"/>
      <c r="H944" s="3"/>
      <c r="I944" s="3"/>
      <c r="J944" s="3"/>
      <c r="K944" s="3"/>
      <c r="L944" s="3"/>
      <c r="M944" s="3"/>
      <c r="N944" s="3"/>
      <c r="O944" s="3"/>
      <c r="P944" s="3"/>
      <c r="Q944" s="3"/>
    </row>
    <row r="945" spans="1:17" x14ac:dyDescent="0.25">
      <c r="A945" s="3"/>
      <c r="B945" s="3"/>
      <c r="C945" s="3"/>
      <c r="D945" s="3"/>
      <c r="E945" s="3"/>
      <c r="F945" s="3"/>
      <c r="G945" s="3"/>
      <c r="H945" s="3"/>
      <c r="I945" s="3"/>
      <c r="J945" s="3"/>
      <c r="K945" s="3"/>
      <c r="L945" s="3"/>
      <c r="M945" s="3"/>
      <c r="N945" s="3"/>
      <c r="O945" s="3"/>
      <c r="P945" s="3"/>
      <c r="Q945" s="3"/>
    </row>
    <row r="946" spans="1:17" x14ac:dyDescent="0.25">
      <c r="A946" s="3"/>
      <c r="B946" s="3"/>
      <c r="C946" s="3"/>
      <c r="D946" s="3"/>
      <c r="E946" s="3"/>
      <c r="F946" s="3"/>
      <c r="G946" s="3"/>
      <c r="H946" s="3"/>
      <c r="I946" s="3"/>
      <c r="J946" s="3"/>
      <c r="K946" s="3"/>
      <c r="L946" s="3"/>
      <c r="M946" s="3"/>
      <c r="N946" s="3"/>
      <c r="O946" s="3"/>
      <c r="P946" s="3"/>
      <c r="Q946" s="3"/>
    </row>
    <row r="947" spans="1:17" x14ac:dyDescent="0.25">
      <c r="A947" s="3"/>
      <c r="B947" s="3"/>
      <c r="C947" s="3"/>
      <c r="D947" s="3"/>
      <c r="E947" s="3"/>
      <c r="F947" s="3"/>
      <c r="G947" s="3"/>
      <c r="H947" s="3"/>
      <c r="I947" s="3"/>
      <c r="J947" s="3"/>
      <c r="K947" s="3"/>
      <c r="L947" s="3"/>
      <c r="M947" s="3"/>
      <c r="N947" s="3"/>
      <c r="O947" s="3"/>
      <c r="P947" s="3"/>
      <c r="Q947" s="3"/>
    </row>
    <row r="948" spans="1:17" x14ac:dyDescent="0.25">
      <c r="A948" s="3"/>
      <c r="B948" s="3"/>
      <c r="C948" s="3"/>
      <c r="D948" s="3"/>
      <c r="E948" s="3"/>
      <c r="F948" s="3"/>
      <c r="G948" s="3"/>
      <c r="H948" s="3"/>
      <c r="I948" s="3"/>
      <c r="J948" s="3"/>
      <c r="K948" s="3"/>
      <c r="L948" s="3"/>
      <c r="M948" s="3"/>
      <c r="N948" s="3"/>
      <c r="O948" s="3"/>
      <c r="P948" s="3"/>
      <c r="Q948" s="3"/>
    </row>
    <row r="949" spans="1:17" x14ac:dyDescent="0.25">
      <c r="A949" s="3"/>
      <c r="B949" s="3"/>
      <c r="C949" s="3"/>
      <c r="D949" s="3"/>
      <c r="E949" s="3"/>
      <c r="F949" s="3"/>
      <c r="G949" s="3"/>
      <c r="H949" s="3"/>
      <c r="I949" s="3"/>
      <c r="J949" s="3"/>
      <c r="K949" s="3"/>
      <c r="L949" s="3"/>
      <c r="M949" s="3"/>
      <c r="N949" s="3"/>
      <c r="O949" s="3"/>
      <c r="P949" s="3"/>
      <c r="Q949" s="3"/>
    </row>
    <row r="950" spans="1:17" x14ac:dyDescent="0.25">
      <c r="A950" s="3"/>
      <c r="B950" s="3"/>
      <c r="C950" s="3"/>
      <c r="D950" s="3"/>
      <c r="E950" s="3"/>
      <c r="F950" s="3"/>
      <c r="G950" s="3"/>
      <c r="H950" s="3"/>
      <c r="I950" s="3"/>
      <c r="J950" s="3"/>
      <c r="K950" s="3"/>
      <c r="L950" s="3"/>
      <c r="M950" s="3"/>
      <c r="N950" s="3"/>
      <c r="O950" s="3"/>
      <c r="P950" s="3"/>
      <c r="Q950" s="3"/>
    </row>
    <row r="951" spans="1:17" x14ac:dyDescent="0.25">
      <c r="A951" s="3"/>
      <c r="B951" s="3"/>
      <c r="C951" s="3"/>
      <c r="D951" s="3"/>
      <c r="E951" s="3"/>
      <c r="F951" s="3"/>
      <c r="G951" s="3"/>
      <c r="H951" s="3"/>
      <c r="I951" s="3"/>
      <c r="J951" s="3"/>
      <c r="K951" s="3"/>
      <c r="L951" s="3"/>
      <c r="M951" s="3"/>
      <c r="N951" s="3"/>
      <c r="O951" s="3"/>
      <c r="P951" s="3"/>
      <c r="Q951" s="3"/>
    </row>
    <row r="952" spans="1:17" x14ac:dyDescent="0.25">
      <c r="A952" s="3"/>
      <c r="B952" s="3"/>
      <c r="C952" s="3"/>
      <c r="D952" s="3"/>
      <c r="E952" s="3"/>
      <c r="F952" s="3"/>
      <c r="G952" s="3"/>
      <c r="H952" s="3"/>
      <c r="I952" s="3"/>
      <c r="J952" s="3"/>
      <c r="K952" s="3"/>
      <c r="L952" s="3"/>
      <c r="M952" s="3"/>
      <c r="N952" s="3"/>
      <c r="O952" s="3"/>
      <c r="P952" s="3"/>
      <c r="Q952" s="3"/>
    </row>
    <row r="953" spans="1:17" x14ac:dyDescent="0.25">
      <c r="A953" s="3"/>
      <c r="B953" s="3"/>
      <c r="C953" s="3"/>
      <c r="D953" s="3"/>
      <c r="E953" s="3"/>
      <c r="F953" s="3"/>
      <c r="G953" s="3"/>
      <c r="H953" s="3"/>
      <c r="I953" s="3"/>
      <c r="J953" s="3"/>
      <c r="K953" s="3"/>
      <c r="L953" s="3"/>
      <c r="M953" s="3"/>
      <c r="N953" s="3"/>
      <c r="O953" s="3"/>
      <c r="P953" s="3"/>
      <c r="Q953" s="3"/>
    </row>
    <row r="954" spans="1:17" x14ac:dyDescent="0.25">
      <c r="A954" s="3"/>
      <c r="B954" s="3"/>
      <c r="C954" s="3"/>
      <c r="D954" s="3"/>
      <c r="E954" s="3"/>
      <c r="F954" s="3"/>
      <c r="G954" s="3"/>
      <c r="H954" s="3"/>
      <c r="I954" s="3"/>
      <c r="J954" s="3"/>
      <c r="K954" s="3"/>
      <c r="L954" s="3"/>
      <c r="M954" s="3"/>
      <c r="N954" s="3"/>
      <c r="O954" s="3"/>
      <c r="P954" s="3"/>
      <c r="Q954" s="3"/>
    </row>
    <row r="955" spans="1:17" x14ac:dyDescent="0.25">
      <c r="A955" s="3"/>
      <c r="B955" s="3"/>
      <c r="C955" s="3"/>
      <c r="D955" s="3"/>
      <c r="E955" s="3"/>
      <c r="F955" s="3"/>
      <c r="G955" s="3"/>
      <c r="H955" s="3"/>
      <c r="I955" s="3"/>
      <c r="J955" s="3"/>
      <c r="K955" s="3"/>
      <c r="L955" s="3"/>
      <c r="M955" s="3"/>
      <c r="N955" s="3"/>
      <c r="O955" s="3"/>
      <c r="P955" s="3"/>
      <c r="Q955" s="3"/>
    </row>
    <row r="956" spans="1:17" x14ac:dyDescent="0.25">
      <c r="A956" s="3"/>
      <c r="B956" s="3"/>
      <c r="C956" s="3"/>
      <c r="D956" s="3"/>
      <c r="E956" s="3"/>
      <c r="F956" s="3"/>
      <c r="G956" s="3"/>
      <c r="H956" s="3"/>
      <c r="I956" s="3"/>
      <c r="J956" s="3"/>
      <c r="K956" s="3"/>
      <c r="L956" s="3"/>
      <c r="M956" s="3"/>
      <c r="N956" s="3"/>
      <c r="O956" s="3"/>
      <c r="P956" s="3"/>
      <c r="Q956" s="3"/>
    </row>
    <row r="957" spans="1:17" x14ac:dyDescent="0.25">
      <c r="A957" s="3"/>
      <c r="B957" s="3"/>
      <c r="C957" s="3"/>
      <c r="D957" s="3"/>
      <c r="E957" s="3"/>
      <c r="F957" s="3"/>
      <c r="G957" s="3"/>
      <c r="H957" s="3"/>
      <c r="I957" s="3"/>
      <c r="J957" s="3"/>
      <c r="K957" s="3"/>
      <c r="L957" s="3"/>
      <c r="M957" s="3"/>
      <c r="N957" s="3"/>
      <c r="O957" s="3"/>
      <c r="P957" s="3"/>
      <c r="Q957" s="3"/>
    </row>
    <row r="958" spans="1:17" x14ac:dyDescent="0.25">
      <c r="A958" s="3"/>
      <c r="B958" s="3"/>
      <c r="C958" s="3"/>
      <c r="D958" s="3"/>
      <c r="E958" s="3"/>
      <c r="F958" s="3"/>
      <c r="G958" s="3"/>
      <c r="H958" s="3"/>
      <c r="I958" s="3"/>
      <c r="J958" s="3"/>
      <c r="K958" s="3"/>
      <c r="L958" s="3"/>
      <c r="M958" s="3"/>
      <c r="N958" s="3"/>
      <c r="O958" s="3"/>
      <c r="P958" s="3"/>
      <c r="Q958" s="3"/>
    </row>
    <row r="959" spans="1:17" x14ac:dyDescent="0.25">
      <c r="A959" s="3"/>
      <c r="B959" s="3"/>
      <c r="C959" s="3"/>
      <c r="D959" s="3"/>
      <c r="E959" s="3"/>
      <c r="F959" s="3"/>
      <c r="G959" s="3"/>
      <c r="H959" s="3"/>
      <c r="I959" s="3"/>
      <c r="J959" s="3"/>
      <c r="K959" s="3"/>
      <c r="L959" s="3"/>
      <c r="M959" s="3"/>
      <c r="N959" s="3"/>
      <c r="O959" s="3"/>
      <c r="P959" s="3"/>
      <c r="Q959" s="3"/>
    </row>
    <row r="960" spans="1:17" x14ac:dyDescent="0.25">
      <c r="A960" s="3"/>
      <c r="B960" s="3"/>
      <c r="C960" s="3"/>
      <c r="D960" s="3"/>
      <c r="E960" s="3"/>
      <c r="F960" s="3"/>
      <c r="G960" s="3"/>
      <c r="H960" s="3"/>
      <c r="I960" s="3"/>
      <c r="J960" s="3"/>
      <c r="K960" s="3"/>
      <c r="L960" s="3"/>
      <c r="M960" s="3"/>
      <c r="N960" s="3"/>
      <c r="O960" s="3"/>
      <c r="P960" s="3"/>
      <c r="Q960" s="3"/>
    </row>
    <row r="961" spans="1:17" x14ac:dyDescent="0.25">
      <c r="A961" s="3"/>
      <c r="B961" s="3"/>
      <c r="C961" s="3"/>
      <c r="D961" s="3"/>
      <c r="E961" s="3"/>
      <c r="F961" s="3"/>
      <c r="G961" s="3"/>
      <c r="H961" s="3"/>
      <c r="I961" s="3"/>
      <c r="J961" s="3"/>
      <c r="K961" s="3"/>
      <c r="L961" s="3"/>
      <c r="M961" s="3"/>
      <c r="N961" s="3"/>
      <c r="O961" s="3"/>
      <c r="P961" s="3"/>
      <c r="Q961" s="3"/>
    </row>
    <row r="962" spans="1:17" x14ac:dyDescent="0.25">
      <c r="A962" s="3"/>
      <c r="B962" s="3"/>
      <c r="C962" s="3"/>
      <c r="D962" s="3"/>
      <c r="E962" s="3"/>
      <c r="F962" s="3"/>
      <c r="G962" s="3"/>
      <c r="H962" s="3"/>
      <c r="I962" s="3"/>
      <c r="J962" s="3"/>
      <c r="K962" s="3"/>
      <c r="L962" s="3"/>
      <c r="M962" s="3"/>
      <c r="N962" s="3"/>
      <c r="O962" s="3"/>
      <c r="P962" s="3"/>
      <c r="Q962" s="3"/>
    </row>
    <row r="963" spans="1:17" x14ac:dyDescent="0.25">
      <c r="A963" s="3"/>
      <c r="B963" s="3"/>
      <c r="C963" s="3"/>
      <c r="D963" s="3"/>
      <c r="E963" s="3"/>
      <c r="F963" s="3"/>
      <c r="G963" s="3"/>
      <c r="H963" s="3"/>
      <c r="I963" s="3"/>
      <c r="J963" s="3"/>
      <c r="K963" s="3"/>
      <c r="L963" s="3"/>
      <c r="M963" s="3"/>
      <c r="N963" s="3"/>
      <c r="O963" s="3"/>
      <c r="P963" s="3"/>
      <c r="Q963" s="3"/>
    </row>
    <row r="964" spans="1:17" x14ac:dyDescent="0.25">
      <c r="A964" s="3"/>
      <c r="B964" s="3"/>
      <c r="C964" s="3"/>
      <c r="D964" s="3"/>
      <c r="E964" s="3"/>
      <c r="F964" s="3"/>
      <c r="G964" s="3"/>
      <c r="H964" s="3"/>
      <c r="I964" s="3"/>
      <c r="J964" s="3"/>
      <c r="K964" s="3"/>
      <c r="L964" s="3"/>
      <c r="M964" s="3"/>
      <c r="N964" s="3"/>
      <c r="O964" s="3"/>
      <c r="P964" s="3"/>
      <c r="Q964" s="3"/>
    </row>
    <row r="965" spans="1:17" x14ac:dyDescent="0.25">
      <c r="A965" s="3"/>
      <c r="B965" s="3"/>
      <c r="C965" s="3"/>
      <c r="D965" s="3"/>
      <c r="E965" s="3"/>
      <c r="F965" s="3"/>
      <c r="G965" s="3"/>
      <c r="H965" s="3"/>
      <c r="I965" s="3"/>
      <c r="J965" s="3"/>
      <c r="K965" s="3"/>
      <c r="L965" s="3"/>
      <c r="M965" s="3"/>
      <c r="N965" s="3"/>
      <c r="O965" s="3"/>
      <c r="P965" s="3"/>
      <c r="Q965" s="3"/>
    </row>
    <row r="966" spans="1:17" x14ac:dyDescent="0.25">
      <c r="A966" s="3"/>
      <c r="B966" s="3"/>
      <c r="C966" s="3"/>
      <c r="D966" s="3"/>
      <c r="E966" s="3"/>
      <c r="F966" s="3"/>
      <c r="G966" s="3"/>
      <c r="H966" s="3"/>
      <c r="I966" s="3"/>
      <c r="J966" s="3"/>
      <c r="K966" s="3"/>
      <c r="L966" s="3"/>
      <c r="M966" s="3"/>
      <c r="N966" s="3"/>
      <c r="O966" s="3"/>
      <c r="P966" s="3"/>
      <c r="Q966" s="3"/>
    </row>
    <row r="967" spans="1:17" x14ac:dyDescent="0.25">
      <c r="A967" s="3"/>
      <c r="B967" s="3"/>
      <c r="C967" s="3"/>
      <c r="D967" s="3"/>
      <c r="E967" s="3"/>
      <c r="F967" s="3"/>
      <c r="G967" s="3"/>
      <c r="H967" s="3"/>
      <c r="I967" s="3"/>
      <c r="J967" s="3"/>
      <c r="K967" s="3"/>
      <c r="L967" s="3"/>
      <c r="M967" s="3"/>
      <c r="N967" s="3"/>
      <c r="O967" s="3"/>
      <c r="P967" s="3"/>
      <c r="Q967" s="3"/>
    </row>
    <row r="968" spans="1:17" x14ac:dyDescent="0.25">
      <c r="A968" s="3"/>
      <c r="B968" s="3"/>
      <c r="C968" s="3"/>
      <c r="D968" s="3"/>
      <c r="E968" s="3"/>
      <c r="F968" s="3"/>
      <c r="G968" s="3"/>
      <c r="H968" s="3"/>
      <c r="I968" s="3"/>
      <c r="J968" s="3"/>
      <c r="K968" s="3"/>
      <c r="L968" s="3"/>
      <c r="M968" s="3"/>
      <c r="N968" s="3"/>
      <c r="O968" s="3"/>
      <c r="P968" s="3"/>
      <c r="Q968" s="3"/>
    </row>
    <row r="969" spans="1:17" x14ac:dyDescent="0.25">
      <c r="A969" s="3"/>
      <c r="B969" s="3"/>
      <c r="C969" s="3"/>
      <c r="D969" s="3"/>
      <c r="E969" s="3"/>
      <c r="F969" s="3"/>
      <c r="G969" s="3"/>
      <c r="H969" s="3"/>
      <c r="I969" s="3"/>
      <c r="J969" s="3"/>
      <c r="K969" s="3"/>
      <c r="L969" s="3"/>
      <c r="M969" s="3"/>
      <c r="N969" s="3"/>
      <c r="O969" s="3"/>
      <c r="P969" s="3"/>
      <c r="Q969" s="3"/>
    </row>
    <row r="970" spans="1:17" x14ac:dyDescent="0.25">
      <c r="A970" s="3"/>
      <c r="B970" s="3"/>
      <c r="C970" s="3"/>
      <c r="D970" s="3"/>
      <c r="E970" s="3"/>
      <c r="F970" s="3"/>
      <c r="G970" s="3"/>
      <c r="H970" s="3"/>
      <c r="I970" s="3"/>
      <c r="J970" s="3"/>
      <c r="K970" s="3"/>
      <c r="L970" s="3"/>
      <c r="M970" s="3"/>
      <c r="N970" s="3"/>
      <c r="O970" s="3"/>
      <c r="P970" s="3"/>
      <c r="Q970" s="3"/>
    </row>
    <row r="971" spans="1:17" x14ac:dyDescent="0.25">
      <c r="A971" s="3"/>
      <c r="B971" s="3"/>
      <c r="C971" s="3"/>
      <c r="D971" s="3"/>
      <c r="E971" s="3"/>
      <c r="F971" s="3"/>
      <c r="G971" s="3"/>
      <c r="H971" s="3"/>
      <c r="I971" s="3"/>
      <c r="J971" s="3"/>
      <c r="K971" s="3"/>
      <c r="L971" s="3"/>
      <c r="M971" s="3"/>
      <c r="N971" s="3"/>
      <c r="O971" s="3"/>
      <c r="P971" s="3"/>
      <c r="Q971" s="3"/>
    </row>
    <row r="972" spans="1:17" x14ac:dyDescent="0.25">
      <c r="A972" s="3"/>
      <c r="B972" s="3"/>
      <c r="C972" s="3"/>
      <c r="D972" s="3"/>
      <c r="E972" s="3"/>
      <c r="F972" s="3"/>
      <c r="G972" s="3"/>
      <c r="H972" s="3"/>
      <c r="I972" s="3"/>
      <c r="J972" s="3"/>
      <c r="K972" s="3"/>
      <c r="L972" s="3"/>
      <c r="M972" s="3"/>
      <c r="N972" s="3"/>
      <c r="O972" s="3"/>
      <c r="P972" s="3"/>
      <c r="Q972" s="3"/>
    </row>
    <row r="973" spans="1:17" x14ac:dyDescent="0.25">
      <c r="A973" s="3"/>
      <c r="B973" s="3"/>
      <c r="C973" s="3"/>
      <c r="D973" s="3"/>
      <c r="E973" s="3"/>
      <c r="F973" s="3"/>
      <c r="G973" s="3"/>
      <c r="H973" s="3"/>
      <c r="I973" s="3"/>
      <c r="J973" s="3"/>
      <c r="K973" s="3"/>
      <c r="L973" s="3"/>
      <c r="M973" s="3"/>
      <c r="N973" s="3"/>
      <c r="O973" s="3"/>
      <c r="P973" s="3"/>
      <c r="Q973" s="3"/>
    </row>
    <row r="974" spans="1:17" x14ac:dyDescent="0.25">
      <c r="A974" s="3"/>
      <c r="B974" s="3"/>
      <c r="C974" s="3"/>
      <c r="D974" s="3"/>
      <c r="E974" s="3"/>
      <c r="F974" s="3"/>
      <c r="G974" s="3"/>
      <c r="H974" s="3"/>
      <c r="I974" s="3"/>
      <c r="J974" s="3"/>
      <c r="K974" s="3"/>
      <c r="L974" s="3"/>
      <c r="M974" s="3"/>
      <c r="N974" s="3"/>
      <c r="O974" s="3"/>
      <c r="P974" s="3"/>
      <c r="Q974" s="3"/>
    </row>
    <row r="975" spans="1:17" x14ac:dyDescent="0.25">
      <c r="A975" s="3"/>
      <c r="B975" s="3"/>
      <c r="C975" s="3"/>
      <c r="D975" s="3"/>
      <c r="E975" s="3"/>
      <c r="F975" s="3"/>
      <c r="G975" s="3"/>
      <c r="H975" s="3"/>
      <c r="I975" s="3"/>
      <c r="J975" s="3"/>
      <c r="K975" s="3"/>
      <c r="L975" s="3"/>
      <c r="M975" s="3"/>
      <c r="N975" s="3"/>
      <c r="O975" s="3"/>
      <c r="P975" s="3"/>
      <c r="Q975" s="3"/>
    </row>
    <row r="976" spans="1:17" x14ac:dyDescent="0.25">
      <c r="A976" s="3"/>
      <c r="B976" s="3"/>
      <c r="C976" s="3"/>
      <c r="D976" s="3"/>
      <c r="E976" s="3"/>
      <c r="F976" s="3"/>
      <c r="G976" s="3"/>
      <c r="H976" s="3"/>
      <c r="I976" s="3"/>
      <c r="J976" s="3"/>
      <c r="K976" s="3"/>
      <c r="L976" s="3"/>
      <c r="M976" s="3"/>
      <c r="N976" s="3"/>
      <c r="O976" s="3"/>
      <c r="P976" s="3"/>
      <c r="Q976" s="3"/>
    </row>
    <row r="977" spans="1:17" x14ac:dyDescent="0.25">
      <c r="A977" s="3"/>
      <c r="B977" s="3"/>
      <c r="C977" s="3"/>
      <c r="D977" s="3"/>
      <c r="E977" s="3"/>
      <c r="F977" s="3"/>
      <c r="G977" s="3"/>
      <c r="H977" s="3"/>
      <c r="I977" s="3"/>
      <c r="J977" s="3"/>
      <c r="K977" s="3"/>
      <c r="L977" s="3"/>
      <c r="M977" s="3"/>
      <c r="N977" s="3"/>
      <c r="O977" s="3"/>
      <c r="P977" s="3"/>
      <c r="Q977" s="3"/>
    </row>
    <row r="978" spans="1:17" x14ac:dyDescent="0.25">
      <c r="A978" s="3"/>
      <c r="B978" s="3"/>
      <c r="C978" s="3"/>
      <c r="D978" s="3"/>
      <c r="E978" s="3"/>
      <c r="F978" s="3"/>
      <c r="G978" s="3"/>
      <c r="H978" s="3"/>
      <c r="I978" s="3"/>
      <c r="J978" s="3"/>
      <c r="K978" s="3"/>
      <c r="L978" s="3"/>
      <c r="M978" s="3"/>
      <c r="N978" s="3"/>
      <c r="O978" s="3"/>
      <c r="P978" s="3"/>
      <c r="Q978" s="3"/>
    </row>
    <row r="979" spans="1:17" x14ac:dyDescent="0.25">
      <c r="A979" s="3"/>
      <c r="B979" s="3"/>
      <c r="C979" s="3"/>
      <c r="D979" s="3"/>
      <c r="E979" s="3"/>
      <c r="F979" s="3"/>
      <c r="G979" s="3"/>
      <c r="H979" s="3"/>
      <c r="I979" s="3"/>
      <c r="J979" s="3"/>
      <c r="K979" s="3"/>
      <c r="L979" s="3"/>
      <c r="M979" s="3"/>
      <c r="N979" s="3"/>
      <c r="O979" s="3"/>
      <c r="P979" s="3"/>
      <c r="Q979" s="3"/>
    </row>
    <row r="980" spans="1:17" x14ac:dyDescent="0.25">
      <c r="A980" s="3"/>
      <c r="B980" s="3"/>
      <c r="C980" s="3"/>
      <c r="D980" s="3"/>
      <c r="E980" s="3"/>
      <c r="F980" s="3"/>
      <c r="G980" s="3"/>
      <c r="H980" s="3"/>
      <c r="I980" s="3"/>
      <c r="J980" s="3"/>
      <c r="K980" s="3"/>
      <c r="L980" s="3"/>
      <c r="M980" s="3"/>
      <c r="N980" s="3"/>
      <c r="O980" s="3"/>
      <c r="P980" s="3"/>
      <c r="Q980" s="3"/>
    </row>
    <row r="981" spans="1:17" x14ac:dyDescent="0.25">
      <c r="A981" s="3"/>
      <c r="B981" s="3"/>
      <c r="C981" s="3"/>
      <c r="D981" s="3"/>
      <c r="E981" s="3"/>
      <c r="F981" s="3"/>
      <c r="G981" s="3"/>
      <c r="H981" s="3"/>
      <c r="I981" s="3"/>
      <c r="J981" s="3"/>
      <c r="K981" s="3"/>
      <c r="L981" s="3"/>
      <c r="M981" s="3"/>
      <c r="N981" s="3"/>
      <c r="O981" s="3"/>
      <c r="P981" s="3"/>
      <c r="Q981" s="3"/>
    </row>
    <row r="982" spans="1:17" x14ac:dyDescent="0.25">
      <c r="A982" s="3"/>
      <c r="B982" s="3"/>
      <c r="C982" s="3"/>
      <c r="D982" s="3"/>
      <c r="E982" s="3"/>
      <c r="F982" s="3"/>
      <c r="G982" s="3"/>
      <c r="H982" s="3"/>
      <c r="I982" s="3"/>
      <c r="J982" s="3"/>
      <c r="K982" s="3"/>
      <c r="L982" s="3"/>
      <c r="M982" s="3"/>
      <c r="N982" s="3"/>
      <c r="O982" s="3"/>
      <c r="P982" s="3"/>
      <c r="Q982" s="3"/>
    </row>
    <row r="983" spans="1:17" x14ac:dyDescent="0.25">
      <c r="A983" s="3"/>
      <c r="B983" s="3"/>
      <c r="C983" s="3"/>
      <c r="D983" s="3"/>
      <c r="E983" s="3"/>
      <c r="F983" s="3"/>
      <c r="G983" s="3"/>
      <c r="H983" s="3"/>
      <c r="I983" s="3"/>
      <c r="J983" s="3"/>
      <c r="K983" s="3"/>
      <c r="L983" s="3"/>
      <c r="M983" s="3"/>
      <c r="N983" s="3"/>
      <c r="O983" s="3"/>
      <c r="P983" s="3"/>
      <c r="Q983" s="3"/>
    </row>
    <row r="984" spans="1:17" x14ac:dyDescent="0.25">
      <c r="A984" s="3"/>
      <c r="B984" s="3"/>
      <c r="C984" s="3"/>
      <c r="D984" s="3"/>
      <c r="E984" s="3"/>
      <c r="F984" s="3"/>
      <c r="G984" s="3"/>
      <c r="H984" s="3"/>
      <c r="I984" s="3"/>
      <c r="J984" s="3"/>
      <c r="K984" s="3"/>
      <c r="L984" s="3"/>
      <c r="M984" s="3"/>
      <c r="N984" s="3"/>
      <c r="O984" s="3"/>
      <c r="P984" s="3"/>
      <c r="Q984" s="3"/>
    </row>
    <row r="985" spans="1:17" x14ac:dyDescent="0.25">
      <c r="A985" s="3"/>
      <c r="B985" s="3"/>
      <c r="C985" s="3"/>
      <c r="D985" s="3"/>
      <c r="E985" s="3"/>
      <c r="F985" s="3"/>
      <c r="G985" s="3"/>
      <c r="H985" s="3"/>
      <c r="I985" s="3"/>
      <c r="J985" s="3"/>
      <c r="K985" s="3"/>
      <c r="L985" s="3"/>
      <c r="M985" s="3"/>
      <c r="N985" s="3"/>
      <c r="O985" s="3"/>
      <c r="P985" s="3"/>
      <c r="Q985" s="3"/>
    </row>
    <row r="986" spans="1:17" x14ac:dyDescent="0.25">
      <c r="A986" s="3"/>
      <c r="B986" s="3"/>
      <c r="C986" s="3"/>
      <c r="D986" s="3"/>
      <c r="E986" s="3"/>
      <c r="F986" s="3"/>
      <c r="G986" s="3"/>
      <c r="H986" s="3"/>
      <c r="I986" s="3"/>
      <c r="J986" s="3"/>
      <c r="K986" s="3"/>
      <c r="L986" s="3"/>
      <c r="M986" s="3"/>
      <c r="N986" s="3"/>
      <c r="O986" s="3"/>
      <c r="P986" s="3"/>
      <c r="Q986" s="3"/>
    </row>
    <row r="987" spans="1:17" x14ac:dyDescent="0.25">
      <c r="A987" s="3"/>
      <c r="B987" s="3"/>
      <c r="C987" s="3"/>
      <c r="D987" s="3"/>
      <c r="E987" s="3"/>
      <c r="F987" s="3"/>
      <c r="G987" s="3"/>
      <c r="H987" s="3"/>
      <c r="I987" s="3"/>
      <c r="J987" s="3"/>
      <c r="K987" s="3"/>
      <c r="L987" s="3"/>
      <c r="M987" s="3"/>
      <c r="N987" s="3"/>
      <c r="O987" s="3"/>
      <c r="P987" s="3"/>
      <c r="Q987" s="3"/>
    </row>
    <row r="988" spans="1:17" x14ac:dyDescent="0.25">
      <c r="A988" s="3"/>
      <c r="B988" s="3"/>
      <c r="C988" s="3"/>
      <c r="D988" s="3"/>
      <c r="E988" s="3"/>
      <c r="F988" s="3"/>
      <c r="G988" s="3"/>
      <c r="H988" s="3"/>
      <c r="I988" s="3"/>
      <c r="J988" s="3"/>
      <c r="K988" s="3"/>
      <c r="L988" s="3"/>
      <c r="M988" s="3"/>
      <c r="N988" s="3"/>
      <c r="O988" s="3"/>
      <c r="P988" s="3"/>
      <c r="Q988" s="3"/>
    </row>
    <row r="989" spans="1:17" x14ac:dyDescent="0.25">
      <c r="A989" s="3"/>
      <c r="B989" s="3"/>
      <c r="C989" s="3"/>
      <c r="D989" s="3"/>
      <c r="E989" s="3"/>
      <c r="F989" s="3"/>
      <c r="G989" s="3"/>
      <c r="H989" s="3"/>
      <c r="I989" s="3"/>
      <c r="J989" s="3"/>
      <c r="K989" s="3"/>
      <c r="L989" s="3"/>
      <c r="M989" s="3"/>
      <c r="N989" s="3"/>
      <c r="O989" s="3"/>
      <c r="P989" s="3"/>
      <c r="Q989" s="3"/>
    </row>
    <row r="990" spans="1:17" x14ac:dyDescent="0.25">
      <c r="A990" s="3"/>
      <c r="B990" s="3"/>
      <c r="C990" s="3"/>
      <c r="D990" s="3"/>
      <c r="E990" s="3"/>
      <c r="F990" s="3"/>
      <c r="G990" s="3"/>
      <c r="H990" s="3"/>
      <c r="I990" s="3"/>
      <c r="J990" s="3"/>
      <c r="K990" s="3"/>
      <c r="L990" s="3"/>
      <c r="M990" s="3"/>
      <c r="N990" s="3"/>
      <c r="O990" s="3"/>
      <c r="P990" s="3"/>
      <c r="Q990" s="3"/>
    </row>
    <row r="991" spans="1:17" x14ac:dyDescent="0.25">
      <c r="A991" s="3"/>
      <c r="B991" s="3"/>
      <c r="C991" s="3"/>
      <c r="D991" s="3"/>
      <c r="E991" s="3"/>
      <c r="F991" s="3"/>
      <c r="G991" s="3"/>
      <c r="H991" s="3"/>
      <c r="I991" s="3"/>
      <c r="J991" s="3"/>
      <c r="K991" s="3"/>
      <c r="L991" s="3"/>
      <c r="M991" s="3"/>
      <c r="N991" s="3"/>
      <c r="O991" s="3"/>
      <c r="P991" s="3"/>
      <c r="Q991" s="3"/>
    </row>
    <row r="992" spans="1:17" x14ac:dyDescent="0.25">
      <c r="A992" s="3"/>
      <c r="B992" s="3"/>
      <c r="C992" s="3"/>
      <c r="D992" s="3"/>
      <c r="E992" s="3"/>
      <c r="F992" s="3"/>
      <c r="G992" s="3"/>
      <c r="H992" s="3"/>
      <c r="I992" s="3"/>
      <c r="J992" s="3"/>
      <c r="K992" s="3"/>
      <c r="L992" s="3"/>
      <c r="M992" s="3"/>
      <c r="N992" s="3"/>
      <c r="O992" s="3"/>
      <c r="P992" s="3"/>
      <c r="Q992" s="3"/>
    </row>
    <row r="993" spans="1:17" x14ac:dyDescent="0.25">
      <c r="A993" s="3"/>
      <c r="B993" s="3"/>
      <c r="C993" s="3"/>
      <c r="D993" s="3"/>
      <c r="E993" s="3"/>
      <c r="F993" s="3"/>
      <c r="G993" s="3"/>
      <c r="H993" s="3"/>
      <c r="I993" s="3"/>
      <c r="J993" s="3"/>
      <c r="K993" s="3"/>
      <c r="L993" s="3"/>
      <c r="M993" s="3"/>
      <c r="N993" s="3"/>
      <c r="O993" s="3"/>
      <c r="P993" s="3"/>
      <c r="Q993" s="3"/>
    </row>
    <row r="994" spans="1:17" x14ac:dyDescent="0.25">
      <c r="A994" s="3"/>
      <c r="B994" s="3"/>
      <c r="C994" s="3"/>
      <c r="D994" s="3"/>
      <c r="E994" s="3"/>
      <c r="F994" s="3"/>
      <c r="G994" s="3"/>
      <c r="H994" s="3"/>
      <c r="I994" s="3"/>
      <c r="J994" s="3"/>
      <c r="K994" s="3"/>
      <c r="L994" s="3"/>
      <c r="M994" s="3"/>
      <c r="N994" s="3"/>
      <c r="O994" s="3"/>
      <c r="P994" s="3"/>
      <c r="Q994" s="3"/>
    </row>
    <row r="995" spans="1:17" x14ac:dyDescent="0.25">
      <c r="A995" s="3"/>
      <c r="B995" s="3"/>
      <c r="C995" s="3"/>
      <c r="D995" s="3"/>
      <c r="E995" s="3"/>
      <c r="F995" s="3"/>
      <c r="G995" s="3"/>
      <c r="H995" s="3"/>
      <c r="I995" s="3"/>
      <c r="J995" s="3"/>
      <c r="K995" s="3"/>
      <c r="L995" s="3"/>
      <c r="M995" s="3"/>
      <c r="N995" s="3"/>
      <c r="O995" s="3"/>
      <c r="P995" s="3"/>
      <c r="Q995" s="3"/>
    </row>
    <row r="996" spans="1:17" x14ac:dyDescent="0.25">
      <c r="A996" s="3"/>
      <c r="B996" s="3"/>
      <c r="C996" s="3"/>
      <c r="D996" s="3"/>
      <c r="E996" s="3"/>
      <c r="F996" s="3"/>
      <c r="G996" s="3"/>
      <c r="H996" s="3"/>
      <c r="I996" s="3"/>
      <c r="J996" s="3"/>
      <c r="K996" s="3"/>
      <c r="L996" s="3"/>
      <c r="M996" s="3"/>
      <c r="N996" s="3"/>
      <c r="O996" s="3"/>
      <c r="P996" s="3"/>
      <c r="Q996" s="3"/>
    </row>
    <row r="997" spans="1:17" x14ac:dyDescent="0.25">
      <c r="A997" s="3"/>
      <c r="B997" s="3"/>
      <c r="C997" s="3"/>
      <c r="D997" s="3"/>
      <c r="E997" s="3"/>
      <c r="F997" s="3"/>
      <c r="G997" s="3"/>
      <c r="H997" s="3"/>
      <c r="I997" s="3"/>
      <c r="J997" s="3"/>
      <c r="K997" s="3"/>
      <c r="L997" s="3"/>
      <c r="M997" s="3"/>
      <c r="N997" s="3"/>
      <c r="O997" s="3"/>
      <c r="P997" s="3"/>
      <c r="Q997" s="3"/>
    </row>
    <row r="998" spans="1:17" x14ac:dyDescent="0.25">
      <c r="A998" s="3"/>
      <c r="B998" s="3"/>
      <c r="C998" s="3"/>
      <c r="D998" s="3"/>
      <c r="E998" s="3"/>
      <c r="F998" s="3"/>
      <c r="G998" s="3"/>
      <c r="H998" s="3"/>
      <c r="I998" s="3"/>
      <c r="J998" s="3"/>
      <c r="K998" s="3"/>
      <c r="L998" s="3"/>
      <c r="M998" s="3"/>
      <c r="N998" s="3"/>
      <c r="O998" s="3"/>
      <c r="P998" s="3"/>
      <c r="Q998" s="3"/>
    </row>
    <row r="999" spans="1:17" x14ac:dyDescent="0.25">
      <c r="A999" s="3"/>
      <c r="J999" s="3"/>
      <c r="K999" s="3"/>
      <c r="L999" s="3"/>
      <c r="M999" s="3"/>
      <c r="N999" s="3"/>
      <c r="O999" s="3"/>
      <c r="P999" s="3"/>
      <c r="Q999" s="3"/>
    </row>
    <row r="1000" spans="1:17" x14ac:dyDescent="0.25">
      <c r="A1000" s="3"/>
      <c r="J1000" s="3"/>
      <c r="K1000" s="3"/>
      <c r="L1000" s="3"/>
      <c r="M1000" s="3"/>
      <c r="N1000" s="3"/>
      <c r="O1000" s="3"/>
      <c r="P1000" s="3"/>
      <c r="Q1000" s="3"/>
    </row>
    <row r="1001" spans="1:17" x14ac:dyDescent="0.25">
      <c r="A1001" s="3"/>
      <c r="J1001" s="3"/>
      <c r="K1001" s="3"/>
      <c r="L1001" s="3"/>
      <c r="M1001" s="3"/>
      <c r="N1001" s="3"/>
      <c r="O1001" s="3"/>
      <c r="P1001" s="3"/>
      <c r="Q1001" s="3"/>
    </row>
    <row r="1002" spans="1:17" x14ac:dyDescent="0.25">
      <c r="A1002" s="3"/>
      <c r="J1002" s="3"/>
      <c r="K1002" s="3"/>
      <c r="L1002" s="3"/>
      <c r="M1002" s="3"/>
      <c r="N1002" s="3"/>
      <c r="O1002" s="3"/>
      <c r="P1002" s="3"/>
      <c r="Q1002" s="3"/>
    </row>
    <row r="1003" spans="1:17" x14ac:dyDescent="0.25">
      <c r="A1003" s="3"/>
      <c r="J1003" s="3"/>
      <c r="K1003" s="3"/>
      <c r="L1003" s="3"/>
      <c r="M1003" s="3"/>
      <c r="N1003" s="3"/>
      <c r="O1003" s="3"/>
      <c r="P1003" s="3"/>
      <c r="Q1003" s="3"/>
    </row>
    <row r="1004" spans="1:17" x14ac:dyDescent="0.25">
      <c r="A1004" s="3"/>
      <c r="J1004" s="3"/>
      <c r="K1004" s="3"/>
      <c r="L1004" s="3"/>
      <c r="M1004" s="3"/>
      <c r="N1004" s="3"/>
      <c r="O1004" s="3"/>
      <c r="P1004" s="3"/>
      <c r="Q1004" s="3"/>
    </row>
    <row r="1005" spans="1:17" x14ac:dyDescent="0.25">
      <c r="A1005" s="3"/>
      <c r="J1005" s="3"/>
      <c r="K1005" s="3"/>
      <c r="L1005" s="3"/>
      <c r="M1005" s="3"/>
      <c r="N1005" s="3"/>
      <c r="O1005" s="3"/>
      <c r="P1005" s="3"/>
      <c r="Q1005" s="3"/>
    </row>
    <row r="1006" spans="1:17" x14ac:dyDescent="0.25">
      <c r="A1006" s="3"/>
      <c r="J1006" s="3"/>
      <c r="K1006" s="3"/>
      <c r="L1006" s="3"/>
      <c r="M1006" s="3"/>
      <c r="N1006" s="3"/>
      <c r="O1006" s="3"/>
      <c r="P1006" s="3"/>
      <c r="Q1006" s="3"/>
    </row>
    <row r="1007" spans="1:17" x14ac:dyDescent="0.25">
      <c r="A1007" s="3"/>
      <c r="J1007" s="3"/>
      <c r="K1007" s="3"/>
      <c r="L1007" s="3"/>
      <c r="M1007" s="3"/>
      <c r="N1007" s="3"/>
      <c r="O1007" s="3"/>
      <c r="P1007" s="3"/>
      <c r="Q1007" s="3"/>
    </row>
  </sheetData>
  <mergeCells count="7">
    <mergeCell ref="B10:E10"/>
    <mergeCell ref="G6:J6"/>
    <mergeCell ref="G7:J7"/>
    <mergeCell ref="B3:G3"/>
    <mergeCell ref="B4:G4"/>
    <mergeCell ref="B6:E6"/>
    <mergeCell ref="B7: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99"/>
  <sheetViews>
    <sheetView showGridLines="0" zoomScale="70" zoomScaleNormal="70" workbookViewId="0">
      <selection activeCell="K13" sqref="K13"/>
    </sheetView>
  </sheetViews>
  <sheetFormatPr baseColWidth="10" defaultColWidth="14.42578125" defaultRowHeight="15" x14ac:dyDescent="0.25"/>
  <cols>
    <col min="1" max="1" width="10.7109375" customWidth="1"/>
    <col min="2" max="2" width="17.5703125" customWidth="1"/>
    <col min="3" max="3" width="44.42578125" customWidth="1"/>
    <col min="4" max="4" width="21.140625" style="77" customWidth="1"/>
    <col min="5" max="5" width="6.7109375" customWidth="1"/>
    <col min="6" max="6" width="13.140625" customWidth="1"/>
    <col min="7" max="26" width="10.7109375" customWidth="1"/>
  </cols>
  <sheetData>
    <row r="1" spans="2:6" x14ac:dyDescent="0.25">
      <c r="C1" s="1"/>
      <c r="D1" s="1"/>
      <c r="E1" s="2"/>
    </row>
    <row r="2" spans="2:6" ht="18.75" x14ac:dyDescent="0.3">
      <c r="C2" s="95" t="s">
        <v>0</v>
      </c>
      <c r="D2" s="95"/>
      <c r="E2" s="96"/>
    </row>
    <row r="3" spans="2:6" x14ac:dyDescent="0.25">
      <c r="C3" s="1"/>
      <c r="D3" s="1"/>
      <c r="E3" s="2"/>
    </row>
    <row r="4" spans="2:6" ht="15.75" thickBot="1" x14ac:dyDescent="0.3">
      <c r="C4" s="1"/>
      <c r="D4" s="1"/>
      <c r="E4" s="2"/>
    </row>
    <row r="5" spans="2:6" ht="31.5" customHeight="1" thickBot="1" x14ac:dyDescent="0.3">
      <c r="B5" s="69" t="s">
        <v>4</v>
      </c>
      <c r="C5" s="70" t="s">
        <v>7</v>
      </c>
      <c r="D5" s="83"/>
      <c r="E5" s="5"/>
      <c r="F5" s="48" t="s">
        <v>295</v>
      </c>
    </row>
    <row r="6" spans="2:6" ht="30.75" customHeight="1" thickBot="1" x14ac:dyDescent="0.3">
      <c r="B6" s="97" t="s">
        <v>10</v>
      </c>
      <c r="C6" s="6" t="s">
        <v>11</v>
      </c>
      <c r="D6" s="80"/>
      <c r="E6" s="7"/>
      <c r="F6">
        <v>16</v>
      </c>
    </row>
    <row r="7" spans="2:6" ht="31.5" customHeight="1" thickBot="1" x14ac:dyDescent="0.3">
      <c r="B7" s="98"/>
      <c r="C7" s="6" t="s">
        <v>25</v>
      </c>
      <c r="D7" s="80"/>
      <c r="E7" s="7"/>
      <c r="F7" s="84">
        <v>1</v>
      </c>
    </row>
    <row r="8" spans="2:6" ht="31.5" customHeight="1" thickBot="1" x14ac:dyDescent="0.3">
      <c r="B8" s="98"/>
      <c r="C8" s="6" t="s">
        <v>33</v>
      </c>
      <c r="D8" s="80"/>
      <c r="E8" s="7"/>
      <c r="F8" s="84">
        <v>3</v>
      </c>
    </row>
    <row r="9" spans="2:6" ht="30.75" customHeight="1" thickBot="1" x14ac:dyDescent="0.3">
      <c r="B9" s="98"/>
      <c r="C9" s="6" t="s">
        <v>20</v>
      </c>
      <c r="D9" s="80"/>
      <c r="E9" s="7"/>
      <c r="F9" s="84">
        <v>3</v>
      </c>
    </row>
    <row r="10" spans="2:6" ht="31.5" customHeight="1" thickBot="1" x14ac:dyDescent="0.3">
      <c r="B10" s="98"/>
      <c r="C10" s="6" t="s">
        <v>22</v>
      </c>
      <c r="D10" s="80"/>
      <c r="E10" s="7"/>
      <c r="F10" s="84">
        <v>14</v>
      </c>
    </row>
    <row r="11" spans="2:6" ht="31.5" customHeight="1" thickBot="1" x14ac:dyDescent="0.3">
      <c r="B11" s="98"/>
      <c r="C11" s="6" t="s">
        <v>44</v>
      </c>
      <c r="D11" s="80"/>
      <c r="E11" s="7"/>
      <c r="F11" s="84">
        <v>1</v>
      </c>
    </row>
    <row r="12" spans="2:6" ht="32.25" customHeight="1" thickBot="1" x14ac:dyDescent="0.3">
      <c r="B12" s="99"/>
      <c r="C12" s="30" t="s">
        <v>264</v>
      </c>
      <c r="D12" s="81"/>
      <c r="E12" s="7"/>
      <c r="F12" s="84">
        <v>0</v>
      </c>
    </row>
    <row r="13" spans="2:6" ht="31.5" customHeight="1" thickBot="1" x14ac:dyDescent="0.3">
      <c r="B13" s="100" t="s">
        <v>50</v>
      </c>
      <c r="C13" s="6" t="s">
        <v>54</v>
      </c>
      <c r="D13" s="80"/>
      <c r="E13" s="7"/>
      <c r="F13" s="84">
        <v>10</v>
      </c>
    </row>
    <row r="14" spans="2:6" ht="32.25" thickBot="1" x14ac:dyDescent="0.3">
      <c r="B14" s="101"/>
      <c r="C14" s="6" t="s">
        <v>56</v>
      </c>
      <c r="D14" s="80"/>
      <c r="E14" s="7"/>
      <c r="F14" s="84">
        <v>1</v>
      </c>
    </row>
    <row r="15" spans="2:6" ht="32.25" customHeight="1" thickBot="1" x14ac:dyDescent="0.3">
      <c r="B15" s="101"/>
      <c r="C15" s="6" t="s">
        <v>46</v>
      </c>
      <c r="D15" s="80"/>
      <c r="E15" s="7"/>
      <c r="F15" s="84">
        <v>9</v>
      </c>
    </row>
    <row r="16" spans="2:6" ht="32.25" thickBot="1" x14ac:dyDescent="0.3">
      <c r="B16" s="102"/>
      <c r="C16" s="6" t="s">
        <v>24</v>
      </c>
      <c r="D16" s="80"/>
      <c r="E16" s="7"/>
      <c r="F16" s="84">
        <v>1</v>
      </c>
    </row>
    <row r="17" spans="2:6" ht="31.5" customHeight="1" thickBot="1" x14ac:dyDescent="0.3">
      <c r="B17" s="107" t="s">
        <v>60</v>
      </c>
      <c r="C17" s="6" t="s">
        <v>32</v>
      </c>
      <c r="D17" s="80"/>
      <c r="E17" s="7"/>
      <c r="F17" s="84">
        <v>7</v>
      </c>
    </row>
    <row r="18" spans="2:6" ht="31.5" customHeight="1" thickBot="1" x14ac:dyDescent="0.3">
      <c r="B18" s="108"/>
      <c r="C18" s="6" t="s">
        <v>42</v>
      </c>
      <c r="D18" s="80"/>
      <c r="E18" s="7"/>
      <c r="F18" s="84">
        <v>2</v>
      </c>
    </row>
    <row r="19" spans="2:6" ht="32.25" customHeight="1" thickBot="1" x14ac:dyDescent="0.3">
      <c r="B19" s="109"/>
      <c r="C19" s="6" t="s">
        <v>64</v>
      </c>
      <c r="D19" s="80"/>
      <c r="E19" s="7"/>
      <c r="F19" s="84">
        <v>6</v>
      </c>
    </row>
    <row r="20" spans="2:6" ht="32.25" customHeight="1" thickBot="1" x14ac:dyDescent="0.3">
      <c r="B20" s="103" t="s">
        <v>65</v>
      </c>
      <c r="C20" s="6" t="s">
        <v>66</v>
      </c>
      <c r="D20" s="80"/>
      <c r="E20" s="7"/>
      <c r="F20" s="84">
        <v>2</v>
      </c>
    </row>
    <row r="21" spans="2:6" ht="33.75" customHeight="1" thickBot="1" x14ac:dyDescent="0.3">
      <c r="B21" s="104"/>
      <c r="C21" s="6" t="s">
        <v>37</v>
      </c>
      <c r="D21" s="80"/>
      <c r="E21" s="7"/>
      <c r="F21" s="84">
        <v>0</v>
      </c>
    </row>
    <row r="22" spans="2:6" ht="42" customHeight="1" thickBot="1" x14ac:dyDescent="0.3">
      <c r="B22" s="105"/>
      <c r="C22" s="6" t="s">
        <v>296</v>
      </c>
      <c r="D22" s="80"/>
      <c r="E22" s="7"/>
      <c r="F22" s="84">
        <v>2</v>
      </c>
    </row>
    <row r="23" spans="2:6" ht="15.75" x14ac:dyDescent="0.25">
      <c r="B23" s="14"/>
      <c r="C23" s="15"/>
      <c r="D23" s="82"/>
      <c r="E23" s="7"/>
    </row>
    <row r="24" spans="2:6" ht="15.75" x14ac:dyDescent="0.25">
      <c r="B24" s="7"/>
      <c r="C24" s="15"/>
      <c r="D24" s="82"/>
      <c r="E24" s="7"/>
    </row>
    <row r="25" spans="2:6" ht="15.75" x14ac:dyDescent="0.25">
      <c r="B25" s="14"/>
      <c r="C25" s="15"/>
      <c r="D25" s="82"/>
      <c r="E25" s="7"/>
    </row>
    <row r="26" spans="2:6" ht="15.75" x14ac:dyDescent="0.25">
      <c r="B26" s="14"/>
      <c r="C26" s="15"/>
      <c r="D26" s="82"/>
      <c r="E26" s="7"/>
    </row>
    <row r="27" spans="2:6" ht="15.75" x14ac:dyDescent="0.25">
      <c r="B27" s="14"/>
      <c r="C27" s="15"/>
      <c r="D27" s="82"/>
      <c r="E27" s="7"/>
    </row>
    <row r="28" spans="2:6" ht="15.75" x14ac:dyDescent="0.25">
      <c r="B28" s="14"/>
      <c r="C28" s="15"/>
      <c r="D28" s="82"/>
      <c r="E28" s="7"/>
    </row>
    <row r="29" spans="2:6" ht="15.75" x14ac:dyDescent="0.25">
      <c r="B29" s="14"/>
      <c r="C29" s="15"/>
      <c r="D29" s="82"/>
      <c r="E29" s="7"/>
    </row>
    <row r="30" spans="2:6" ht="15.75" x14ac:dyDescent="0.25">
      <c r="B30" s="14"/>
      <c r="C30" s="15"/>
      <c r="D30" s="82"/>
      <c r="E30" s="7"/>
    </row>
    <row r="31" spans="2:6" ht="15.75" x14ac:dyDescent="0.25">
      <c r="B31" s="14"/>
      <c r="C31" s="15"/>
      <c r="D31" s="82"/>
      <c r="E31" s="7"/>
    </row>
    <row r="32" spans="2:6" ht="15.75" x14ac:dyDescent="0.25">
      <c r="B32" s="14"/>
      <c r="C32" s="15"/>
      <c r="D32" s="82"/>
      <c r="E32" s="7"/>
    </row>
    <row r="33" spans="2:5" ht="15.75" x14ac:dyDescent="0.25">
      <c r="B33" s="14"/>
      <c r="C33" s="15"/>
      <c r="D33" s="82"/>
      <c r="E33" s="7"/>
    </row>
    <row r="34" spans="2:5" ht="15.75" x14ac:dyDescent="0.25">
      <c r="B34" s="14"/>
      <c r="C34" s="15"/>
      <c r="D34" s="82"/>
      <c r="E34" s="7"/>
    </row>
    <row r="35" spans="2:5" ht="15.75" x14ac:dyDescent="0.25">
      <c r="B35" s="7"/>
      <c r="C35" s="15"/>
      <c r="D35" s="82"/>
      <c r="E35" s="7"/>
    </row>
    <row r="36" spans="2:5" ht="15.75" x14ac:dyDescent="0.25">
      <c r="B36" s="7"/>
      <c r="C36" s="15"/>
      <c r="D36" s="82"/>
      <c r="E36" s="7"/>
    </row>
    <row r="37" spans="2:5" ht="15.75" x14ac:dyDescent="0.25">
      <c r="B37" s="7"/>
      <c r="C37" s="15"/>
      <c r="D37" s="82"/>
      <c r="E37" s="7"/>
    </row>
    <row r="38" spans="2:5" ht="15.75" x14ac:dyDescent="0.25">
      <c r="B38" s="7"/>
      <c r="C38" s="15"/>
      <c r="D38" s="82"/>
      <c r="E38" s="7"/>
    </row>
    <row r="39" spans="2:5" ht="15.75" x14ac:dyDescent="0.25">
      <c r="B39" s="7"/>
      <c r="C39" s="15"/>
      <c r="D39" s="82"/>
      <c r="E39" s="7"/>
    </row>
    <row r="40" spans="2:5" ht="15.75" x14ac:dyDescent="0.25">
      <c r="B40" s="7"/>
      <c r="C40" s="15"/>
      <c r="D40" s="82"/>
      <c r="E40" s="7"/>
    </row>
    <row r="41" spans="2:5" ht="15.75" x14ac:dyDescent="0.25">
      <c r="B41" s="14"/>
      <c r="C41" s="15"/>
      <c r="D41" s="82"/>
      <c r="E41" s="7"/>
    </row>
    <row r="42" spans="2:5" ht="15.75" x14ac:dyDescent="0.25">
      <c r="B42" s="14"/>
      <c r="C42" s="15"/>
      <c r="D42" s="82"/>
      <c r="E42" s="7"/>
    </row>
    <row r="43" spans="2:5" ht="15.75" x14ac:dyDescent="0.25">
      <c r="B43" s="14"/>
      <c r="C43" s="15"/>
      <c r="D43" s="82"/>
      <c r="E43" s="7"/>
    </row>
    <row r="44" spans="2:5" ht="15.75" x14ac:dyDescent="0.25">
      <c r="B44" s="7"/>
      <c r="C44" s="15"/>
      <c r="D44" s="82"/>
      <c r="E44" s="7"/>
    </row>
    <row r="45" spans="2:5" ht="15.75" x14ac:dyDescent="0.25">
      <c r="B45" s="14"/>
      <c r="C45" s="15"/>
      <c r="D45" s="82"/>
      <c r="E45" s="7"/>
    </row>
    <row r="46" spans="2:5" ht="15.75" x14ac:dyDescent="0.25">
      <c r="B46" s="14"/>
      <c r="C46" s="15"/>
      <c r="D46" s="82"/>
      <c r="E46" s="7"/>
    </row>
    <row r="47" spans="2:5" ht="15.75" x14ac:dyDescent="0.25">
      <c r="B47" s="14"/>
      <c r="C47" s="15"/>
      <c r="D47" s="82"/>
      <c r="E47" s="7"/>
    </row>
    <row r="48" spans="2:5" ht="15.75" x14ac:dyDescent="0.25">
      <c r="B48" s="14"/>
      <c r="C48" s="15"/>
      <c r="D48" s="82"/>
      <c r="E48" s="7"/>
    </row>
    <row r="49" spans="2:5" ht="15.75" x14ac:dyDescent="0.25">
      <c r="B49" s="14"/>
      <c r="C49" s="15"/>
      <c r="D49" s="82"/>
      <c r="E49" s="7"/>
    </row>
    <row r="50" spans="2:5" ht="15.75" x14ac:dyDescent="0.25">
      <c r="B50" s="7"/>
      <c r="C50" s="15"/>
      <c r="D50" s="82"/>
      <c r="E50" s="7"/>
    </row>
    <row r="51" spans="2:5" ht="15.75" x14ac:dyDescent="0.25">
      <c r="B51" s="92"/>
      <c r="C51" s="15"/>
      <c r="D51" s="82"/>
      <c r="E51" s="7"/>
    </row>
    <row r="52" spans="2:5" ht="15.75" x14ac:dyDescent="0.25">
      <c r="B52" s="93"/>
      <c r="C52" s="15"/>
      <c r="D52" s="82"/>
      <c r="E52" s="7"/>
    </row>
    <row r="53" spans="2:5" ht="15.75" x14ac:dyDescent="0.25">
      <c r="B53" s="92"/>
      <c r="C53" s="15"/>
      <c r="D53" s="82"/>
      <c r="E53" s="7"/>
    </row>
    <row r="54" spans="2:5" ht="15.75" x14ac:dyDescent="0.25">
      <c r="B54" s="106"/>
      <c r="C54" s="15"/>
      <c r="D54" s="82"/>
      <c r="E54" s="7"/>
    </row>
    <row r="55" spans="2:5" ht="15.75" x14ac:dyDescent="0.25">
      <c r="B55" s="93"/>
      <c r="C55" s="15"/>
      <c r="D55" s="82"/>
      <c r="E55" s="7"/>
    </row>
    <row r="56" spans="2:5" ht="15.75" x14ac:dyDescent="0.25">
      <c r="B56" s="7"/>
      <c r="C56" s="15"/>
      <c r="D56" s="82"/>
      <c r="E56" s="7"/>
    </row>
    <row r="57" spans="2:5" ht="15.75" x14ac:dyDescent="0.25">
      <c r="B57" s="7"/>
      <c r="C57" s="15"/>
      <c r="D57" s="82"/>
      <c r="E57" s="7"/>
    </row>
    <row r="58" spans="2:5" ht="15.75" x14ac:dyDescent="0.25">
      <c r="B58" s="7"/>
      <c r="C58" s="15"/>
      <c r="D58" s="82"/>
      <c r="E58" s="7"/>
    </row>
    <row r="59" spans="2:5" ht="15.75" x14ac:dyDescent="0.25">
      <c r="B59" s="92"/>
      <c r="C59" s="94"/>
      <c r="D59" s="82"/>
      <c r="E59" s="7"/>
    </row>
    <row r="60" spans="2:5" ht="15.75" x14ac:dyDescent="0.25">
      <c r="B60" s="93"/>
      <c r="C60" s="93"/>
      <c r="D60" s="78"/>
      <c r="E60" s="7"/>
    </row>
    <row r="61" spans="2:5" ht="15.75" x14ac:dyDescent="0.25">
      <c r="B61" s="7"/>
      <c r="C61" s="15"/>
      <c r="D61" s="82"/>
      <c r="E61" s="7"/>
    </row>
    <row r="62" spans="2:5" x14ac:dyDescent="0.25">
      <c r="C62" s="1"/>
      <c r="D62" s="1"/>
      <c r="E62" s="2"/>
    </row>
    <row r="63" spans="2:5" x14ac:dyDescent="0.25">
      <c r="C63" s="1"/>
      <c r="D63" s="1"/>
      <c r="E63" s="2"/>
    </row>
    <row r="64" spans="2:5" x14ac:dyDescent="0.25">
      <c r="C64" s="1"/>
      <c r="D64" s="1"/>
      <c r="E64" s="2"/>
    </row>
    <row r="65" spans="3:5" x14ac:dyDescent="0.25">
      <c r="C65" s="1"/>
      <c r="D65" s="1"/>
      <c r="E65" s="2"/>
    </row>
    <row r="66" spans="3:5" x14ac:dyDescent="0.25">
      <c r="C66" s="1"/>
      <c r="D66" s="1"/>
      <c r="E66" s="2"/>
    </row>
    <row r="67" spans="3:5" x14ac:dyDescent="0.25">
      <c r="C67" s="1"/>
      <c r="D67" s="1"/>
      <c r="E67" s="2"/>
    </row>
    <row r="68" spans="3:5" x14ac:dyDescent="0.25">
      <c r="C68" s="1"/>
      <c r="D68" s="1"/>
      <c r="E68" s="2"/>
    </row>
    <row r="69" spans="3:5" x14ac:dyDescent="0.25">
      <c r="C69" s="1"/>
      <c r="D69" s="1"/>
      <c r="E69" s="2"/>
    </row>
    <row r="70" spans="3:5" x14ac:dyDescent="0.25">
      <c r="C70" s="1"/>
      <c r="D70" s="1"/>
      <c r="E70" s="2"/>
    </row>
    <row r="71" spans="3:5" x14ac:dyDescent="0.25">
      <c r="C71" s="1"/>
      <c r="D71" s="1"/>
      <c r="E71" s="2"/>
    </row>
    <row r="72" spans="3:5" x14ac:dyDescent="0.25">
      <c r="C72" s="1"/>
      <c r="D72" s="1"/>
      <c r="E72" s="2"/>
    </row>
    <row r="73" spans="3:5" x14ac:dyDescent="0.25">
      <c r="C73" s="1"/>
      <c r="D73" s="1"/>
      <c r="E73" s="2"/>
    </row>
    <row r="74" spans="3:5" x14ac:dyDescent="0.25">
      <c r="C74" s="1"/>
      <c r="D74" s="1"/>
      <c r="E74" s="2"/>
    </row>
    <row r="75" spans="3:5" x14ac:dyDescent="0.25">
      <c r="C75" s="1"/>
      <c r="D75" s="1"/>
      <c r="E75" s="2"/>
    </row>
    <row r="76" spans="3:5" x14ac:dyDescent="0.25">
      <c r="C76" s="1"/>
      <c r="D76" s="1"/>
      <c r="E76" s="2"/>
    </row>
    <row r="77" spans="3:5" x14ac:dyDescent="0.25">
      <c r="C77" s="1"/>
      <c r="D77" s="1"/>
      <c r="E77" s="2"/>
    </row>
    <row r="78" spans="3:5" x14ac:dyDescent="0.25">
      <c r="C78" s="1"/>
      <c r="D78" s="1"/>
      <c r="E78" s="2"/>
    </row>
    <row r="79" spans="3:5" x14ac:dyDescent="0.25">
      <c r="C79" s="1"/>
      <c r="D79" s="1"/>
      <c r="E79" s="2"/>
    </row>
    <row r="80" spans="3:5" x14ac:dyDescent="0.25">
      <c r="C80" s="1"/>
      <c r="D80" s="1"/>
      <c r="E80" s="2"/>
    </row>
    <row r="81" spans="3:5" x14ac:dyDescent="0.25">
      <c r="C81" s="1"/>
      <c r="D81" s="1"/>
      <c r="E81" s="2"/>
    </row>
    <row r="82" spans="3:5" x14ac:dyDescent="0.25">
      <c r="C82" s="1"/>
      <c r="D82" s="1"/>
      <c r="E82" s="2"/>
    </row>
    <row r="83" spans="3:5" x14ac:dyDescent="0.25">
      <c r="C83" s="1"/>
      <c r="D83" s="1"/>
      <c r="E83" s="2"/>
    </row>
    <row r="84" spans="3:5" x14ac:dyDescent="0.25">
      <c r="C84" s="1"/>
      <c r="D84" s="1"/>
      <c r="E84" s="2"/>
    </row>
    <row r="85" spans="3:5" x14ac:dyDescent="0.25">
      <c r="C85" s="1"/>
      <c r="D85" s="1"/>
      <c r="E85" s="2"/>
    </row>
    <row r="86" spans="3:5" x14ac:dyDescent="0.25">
      <c r="C86" s="1"/>
      <c r="D86" s="1"/>
      <c r="E86" s="2"/>
    </row>
    <row r="87" spans="3:5" x14ac:dyDescent="0.25">
      <c r="C87" s="1"/>
      <c r="D87" s="1"/>
      <c r="E87" s="2"/>
    </row>
    <row r="88" spans="3:5" x14ac:dyDescent="0.25">
      <c r="C88" s="1"/>
      <c r="D88" s="1"/>
      <c r="E88" s="2"/>
    </row>
    <row r="89" spans="3:5" x14ac:dyDescent="0.25">
      <c r="C89" s="1"/>
      <c r="D89" s="1"/>
      <c r="E89" s="2"/>
    </row>
    <row r="90" spans="3:5" x14ac:dyDescent="0.25">
      <c r="C90" s="1"/>
      <c r="D90" s="1"/>
      <c r="E90" s="2"/>
    </row>
    <row r="91" spans="3:5" x14ac:dyDescent="0.25">
      <c r="C91" s="1"/>
      <c r="D91" s="1"/>
      <c r="E91" s="2"/>
    </row>
    <row r="92" spans="3:5" x14ac:dyDescent="0.25">
      <c r="C92" s="1"/>
      <c r="D92" s="1"/>
      <c r="E92" s="2"/>
    </row>
    <row r="93" spans="3:5" x14ac:dyDescent="0.25">
      <c r="C93" s="1"/>
      <c r="D93" s="1"/>
      <c r="E93" s="2"/>
    </row>
    <row r="94" spans="3:5" x14ac:dyDescent="0.25">
      <c r="C94" s="1"/>
      <c r="D94" s="1"/>
      <c r="E94" s="2"/>
    </row>
    <row r="95" spans="3:5" x14ac:dyDescent="0.25">
      <c r="C95" s="1"/>
      <c r="D95" s="1"/>
      <c r="E95" s="2"/>
    </row>
    <row r="96" spans="3:5" x14ac:dyDescent="0.25">
      <c r="C96" s="1"/>
      <c r="D96" s="1"/>
      <c r="E96" s="2"/>
    </row>
    <row r="97" spans="3:5" x14ac:dyDescent="0.25">
      <c r="C97" s="1"/>
      <c r="D97" s="1"/>
      <c r="E97" s="2"/>
    </row>
    <row r="98" spans="3:5" x14ac:dyDescent="0.25">
      <c r="C98" s="1"/>
      <c r="D98" s="1"/>
      <c r="E98" s="2"/>
    </row>
    <row r="99" spans="3:5" x14ac:dyDescent="0.25">
      <c r="C99" s="1"/>
      <c r="D99" s="1"/>
      <c r="E99" s="2"/>
    </row>
    <row r="100" spans="3:5" x14ac:dyDescent="0.25">
      <c r="C100" s="1"/>
      <c r="D100" s="1"/>
      <c r="E100" s="2"/>
    </row>
    <row r="101" spans="3:5" x14ac:dyDescent="0.25">
      <c r="C101" s="1"/>
      <c r="D101" s="1"/>
      <c r="E101" s="2"/>
    </row>
    <row r="102" spans="3:5" x14ac:dyDescent="0.25">
      <c r="C102" s="1"/>
      <c r="D102" s="1"/>
      <c r="E102" s="2"/>
    </row>
    <row r="103" spans="3:5" x14ac:dyDescent="0.25">
      <c r="C103" s="1"/>
      <c r="D103" s="1"/>
      <c r="E103" s="2"/>
    </row>
    <row r="104" spans="3:5" x14ac:dyDescent="0.25">
      <c r="C104" s="1"/>
      <c r="D104" s="1"/>
      <c r="E104" s="2"/>
    </row>
    <row r="105" spans="3:5" x14ac:dyDescent="0.25">
      <c r="C105" s="1"/>
      <c r="D105" s="1"/>
      <c r="E105" s="2"/>
    </row>
    <row r="106" spans="3:5" x14ac:dyDescent="0.25">
      <c r="C106" s="1"/>
      <c r="D106" s="1"/>
      <c r="E106" s="2"/>
    </row>
    <row r="107" spans="3:5" x14ac:dyDescent="0.25">
      <c r="C107" s="1"/>
      <c r="D107" s="1"/>
      <c r="E107" s="2"/>
    </row>
    <row r="108" spans="3:5" x14ac:dyDescent="0.25">
      <c r="C108" s="1"/>
      <c r="D108" s="1"/>
      <c r="E108" s="2"/>
    </row>
    <row r="109" spans="3:5" x14ac:dyDescent="0.25">
      <c r="C109" s="1"/>
      <c r="D109" s="1"/>
      <c r="E109" s="2"/>
    </row>
    <row r="110" spans="3:5" x14ac:dyDescent="0.25">
      <c r="C110" s="1"/>
      <c r="D110" s="1"/>
      <c r="E110" s="2"/>
    </row>
    <row r="111" spans="3:5" x14ac:dyDescent="0.25">
      <c r="C111" s="1"/>
      <c r="D111" s="1"/>
      <c r="E111" s="2"/>
    </row>
    <row r="112" spans="3:5" x14ac:dyDescent="0.25">
      <c r="C112" s="1"/>
      <c r="D112" s="1"/>
      <c r="E112" s="2"/>
    </row>
    <row r="113" spans="3:5" x14ac:dyDescent="0.25">
      <c r="C113" s="1"/>
      <c r="D113" s="1"/>
      <c r="E113" s="2"/>
    </row>
    <row r="114" spans="3:5" x14ac:dyDescent="0.25">
      <c r="C114" s="1"/>
      <c r="D114" s="1"/>
      <c r="E114" s="2"/>
    </row>
    <row r="115" spans="3:5" x14ac:dyDescent="0.25">
      <c r="C115" s="1"/>
      <c r="D115" s="1"/>
      <c r="E115" s="2"/>
    </row>
    <row r="116" spans="3:5" x14ac:dyDescent="0.25">
      <c r="C116" s="1"/>
      <c r="D116" s="1"/>
      <c r="E116" s="2"/>
    </row>
    <row r="117" spans="3:5" x14ac:dyDescent="0.25">
      <c r="C117" s="1"/>
      <c r="D117" s="1"/>
      <c r="E117" s="2"/>
    </row>
    <row r="118" spans="3:5" x14ac:dyDescent="0.25">
      <c r="C118" s="1"/>
      <c r="D118" s="1"/>
      <c r="E118" s="2"/>
    </row>
    <row r="119" spans="3:5" x14ac:dyDescent="0.25">
      <c r="C119" s="1"/>
      <c r="D119" s="1"/>
      <c r="E119" s="2"/>
    </row>
    <row r="120" spans="3:5" x14ac:dyDescent="0.25">
      <c r="C120" s="1"/>
      <c r="D120" s="1"/>
      <c r="E120" s="2"/>
    </row>
    <row r="121" spans="3:5" x14ac:dyDescent="0.25">
      <c r="C121" s="1"/>
      <c r="D121" s="1"/>
      <c r="E121" s="2"/>
    </row>
    <row r="122" spans="3:5" x14ac:dyDescent="0.25">
      <c r="C122" s="1"/>
      <c r="D122" s="1"/>
      <c r="E122" s="2"/>
    </row>
    <row r="123" spans="3:5" x14ac:dyDescent="0.25">
      <c r="C123" s="1"/>
      <c r="D123" s="1"/>
      <c r="E123" s="2"/>
    </row>
    <row r="124" spans="3:5" x14ac:dyDescent="0.25">
      <c r="C124" s="1"/>
      <c r="D124" s="1"/>
      <c r="E124" s="2"/>
    </row>
    <row r="125" spans="3:5" x14ac:dyDescent="0.25">
      <c r="C125" s="1"/>
      <c r="D125" s="1"/>
      <c r="E125" s="2"/>
    </row>
    <row r="126" spans="3:5" x14ac:dyDescent="0.25">
      <c r="C126" s="1"/>
      <c r="D126" s="1"/>
      <c r="E126" s="2"/>
    </row>
    <row r="127" spans="3:5" x14ac:dyDescent="0.25">
      <c r="C127" s="1"/>
      <c r="D127" s="1"/>
      <c r="E127" s="2"/>
    </row>
    <row r="128" spans="3:5" x14ac:dyDescent="0.25">
      <c r="C128" s="1"/>
      <c r="D128" s="1"/>
      <c r="E128" s="2"/>
    </row>
    <row r="129" spans="3:5" x14ac:dyDescent="0.25">
      <c r="C129" s="1"/>
      <c r="D129" s="1"/>
      <c r="E129" s="2"/>
    </row>
    <row r="130" spans="3:5" x14ac:dyDescent="0.25">
      <c r="C130" s="1"/>
      <c r="D130" s="1"/>
      <c r="E130" s="2"/>
    </row>
    <row r="131" spans="3:5" x14ac:dyDescent="0.25">
      <c r="C131" s="1"/>
      <c r="D131" s="1"/>
      <c r="E131" s="2"/>
    </row>
    <row r="132" spans="3:5" x14ac:dyDescent="0.25">
      <c r="C132" s="1"/>
      <c r="D132" s="1"/>
      <c r="E132" s="2"/>
    </row>
    <row r="133" spans="3:5" x14ac:dyDescent="0.25">
      <c r="C133" s="1"/>
      <c r="D133" s="1"/>
      <c r="E133" s="2"/>
    </row>
    <row r="134" spans="3:5" x14ac:dyDescent="0.25">
      <c r="C134" s="1"/>
      <c r="D134" s="1"/>
      <c r="E134" s="2"/>
    </row>
    <row r="135" spans="3:5" x14ac:dyDescent="0.25">
      <c r="C135" s="1"/>
      <c r="D135" s="1"/>
      <c r="E135" s="2"/>
    </row>
    <row r="136" spans="3:5" x14ac:dyDescent="0.25">
      <c r="C136" s="1"/>
      <c r="D136" s="1"/>
      <c r="E136" s="2"/>
    </row>
    <row r="137" spans="3:5" x14ac:dyDescent="0.25">
      <c r="C137" s="1"/>
      <c r="D137" s="1"/>
      <c r="E137" s="2"/>
    </row>
    <row r="138" spans="3:5" x14ac:dyDescent="0.25">
      <c r="C138" s="1"/>
      <c r="D138" s="1"/>
      <c r="E138" s="2"/>
    </row>
    <row r="139" spans="3:5" x14ac:dyDescent="0.25">
      <c r="C139" s="1"/>
      <c r="D139" s="1"/>
      <c r="E139" s="2"/>
    </row>
    <row r="140" spans="3:5" x14ac:dyDescent="0.25">
      <c r="C140" s="1"/>
      <c r="D140" s="1"/>
      <c r="E140" s="2"/>
    </row>
    <row r="141" spans="3:5" x14ac:dyDescent="0.25">
      <c r="C141" s="1"/>
      <c r="D141" s="1"/>
      <c r="E141" s="2"/>
    </row>
    <row r="142" spans="3:5" x14ac:dyDescent="0.25">
      <c r="C142" s="1"/>
      <c r="D142" s="1"/>
      <c r="E142" s="2"/>
    </row>
    <row r="143" spans="3:5" x14ac:dyDescent="0.25">
      <c r="C143" s="1"/>
      <c r="D143" s="1"/>
      <c r="E143" s="2"/>
    </row>
    <row r="144" spans="3:5" x14ac:dyDescent="0.25">
      <c r="C144" s="1"/>
      <c r="D144" s="1"/>
      <c r="E144" s="2"/>
    </row>
    <row r="145" spans="3:5" x14ac:dyDescent="0.25">
      <c r="C145" s="1"/>
      <c r="D145" s="1"/>
      <c r="E145" s="2"/>
    </row>
    <row r="146" spans="3:5" x14ac:dyDescent="0.25">
      <c r="C146" s="1"/>
      <c r="D146" s="1"/>
      <c r="E146" s="2"/>
    </row>
    <row r="147" spans="3:5" x14ac:dyDescent="0.25">
      <c r="C147" s="1"/>
      <c r="D147" s="1"/>
      <c r="E147" s="2"/>
    </row>
    <row r="148" spans="3:5" x14ac:dyDescent="0.25">
      <c r="C148" s="1"/>
      <c r="D148" s="1"/>
      <c r="E148" s="2"/>
    </row>
    <row r="149" spans="3:5" x14ac:dyDescent="0.25">
      <c r="C149" s="1"/>
      <c r="D149" s="1"/>
      <c r="E149" s="2"/>
    </row>
    <row r="150" spans="3:5" x14ac:dyDescent="0.25">
      <c r="C150" s="1"/>
      <c r="D150" s="1"/>
      <c r="E150" s="2"/>
    </row>
    <row r="151" spans="3:5" x14ac:dyDescent="0.25">
      <c r="C151" s="1"/>
      <c r="D151" s="1"/>
      <c r="E151" s="2"/>
    </row>
    <row r="152" spans="3:5" x14ac:dyDescent="0.25">
      <c r="C152" s="1"/>
      <c r="D152" s="1"/>
      <c r="E152" s="2"/>
    </row>
    <row r="153" spans="3:5" x14ac:dyDescent="0.25">
      <c r="C153" s="1"/>
      <c r="D153" s="1"/>
      <c r="E153" s="2"/>
    </row>
    <row r="154" spans="3:5" x14ac:dyDescent="0.25">
      <c r="C154" s="1"/>
      <c r="D154" s="1"/>
      <c r="E154" s="2"/>
    </row>
    <row r="155" spans="3:5" x14ac:dyDescent="0.25">
      <c r="C155" s="1"/>
      <c r="D155" s="1"/>
      <c r="E155" s="2"/>
    </row>
    <row r="156" spans="3:5" x14ac:dyDescent="0.25">
      <c r="C156" s="1"/>
      <c r="D156" s="1"/>
      <c r="E156" s="2"/>
    </row>
    <row r="157" spans="3:5" x14ac:dyDescent="0.25">
      <c r="C157" s="1"/>
      <c r="D157" s="1"/>
      <c r="E157" s="2"/>
    </row>
    <row r="158" spans="3:5" x14ac:dyDescent="0.25">
      <c r="C158" s="1"/>
      <c r="D158" s="1"/>
      <c r="E158" s="2"/>
    </row>
    <row r="159" spans="3:5" x14ac:dyDescent="0.25">
      <c r="C159" s="1"/>
      <c r="D159" s="1"/>
      <c r="E159" s="2"/>
    </row>
    <row r="160" spans="3:5" x14ac:dyDescent="0.25">
      <c r="C160" s="1"/>
      <c r="D160" s="1"/>
      <c r="E160" s="2"/>
    </row>
    <row r="161" spans="3:5" x14ac:dyDescent="0.25">
      <c r="C161" s="1"/>
      <c r="D161" s="1"/>
      <c r="E161" s="2"/>
    </row>
    <row r="162" spans="3:5" x14ac:dyDescent="0.25">
      <c r="C162" s="1"/>
      <c r="D162" s="1"/>
      <c r="E162" s="2"/>
    </row>
    <row r="163" spans="3:5" x14ac:dyDescent="0.25">
      <c r="C163" s="1"/>
      <c r="D163" s="1"/>
      <c r="E163" s="2"/>
    </row>
    <row r="164" spans="3:5" x14ac:dyDescent="0.25">
      <c r="C164" s="1"/>
      <c r="D164" s="1"/>
      <c r="E164" s="2"/>
    </row>
    <row r="165" spans="3:5" x14ac:dyDescent="0.25">
      <c r="C165" s="1"/>
      <c r="D165" s="1"/>
      <c r="E165" s="2"/>
    </row>
    <row r="166" spans="3:5" x14ac:dyDescent="0.25">
      <c r="C166" s="1"/>
      <c r="D166" s="1"/>
      <c r="E166" s="2"/>
    </row>
    <row r="167" spans="3:5" x14ac:dyDescent="0.25">
      <c r="C167" s="1"/>
      <c r="D167" s="1"/>
      <c r="E167" s="2"/>
    </row>
    <row r="168" spans="3:5" x14ac:dyDescent="0.25">
      <c r="C168" s="1"/>
      <c r="D168" s="1"/>
      <c r="E168" s="2"/>
    </row>
    <row r="169" spans="3:5" x14ac:dyDescent="0.25">
      <c r="C169" s="1"/>
      <c r="D169" s="1"/>
      <c r="E169" s="2"/>
    </row>
    <row r="170" spans="3:5" x14ac:dyDescent="0.25">
      <c r="C170" s="1"/>
      <c r="D170" s="1"/>
      <c r="E170" s="2"/>
    </row>
    <row r="171" spans="3:5" x14ac:dyDescent="0.25">
      <c r="C171" s="1"/>
      <c r="D171" s="1"/>
      <c r="E171" s="2"/>
    </row>
    <row r="172" spans="3:5" x14ac:dyDescent="0.25">
      <c r="C172" s="1"/>
      <c r="D172" s="1"/>
      <c r="E172" s="2"/>
    </row>
    <row r="173" spans="3:5" x14ac:dyDescent="0.25">
      <c r="C173" s="1"/>
      <c r="D173" s="1"/>
      <c r="E173" s="2"/>
    </row>
    <row r="174" spans="3:5" x14ac:dyDescent="0.25">
      <c r="C174" s="1"/>
      <c r="D174" s="1"/>
      <c r="E174" s="2"/>
    </row>
    <row r="175" spans="3:5" x14ac:dyDescent="0.25">
      <c r="C175" s="1"/>
      <c r="D175" s="1"/>
      <c r="E175" s="2"/>
    </row>
    <row r="176" spans="3:5" x14ac:dyDescent="0.25">
      <c r="C176" s="1"/>
      <c r="D176" s="1"/>
      <c r="E176" s="2"/>
    </row>
    <row r="177" spans="3:5" x14ac:dyDescent="0.25">
      <c r="C177" s="1"/>
      <c r="D177" s="1"/>
      <c r="E177" s="2"/>
    </row>
    <row r="178" spans="3:5" x14ac:dyDescent="0.25">
      <c r="C178" s="1"/>
      <c r="D178" s="1"/>
      <c r="E178" s="2"/>
    </row>
    <row r="179" spans="3:5" x14ac:dyDescent="0.25">
      <c r="C179" s="1"/>
      <c r="D179" s="1"/>
      <c r="E179" s="2"/>
    </row>
    <row r="180" spans="3:5" x14ac:dyDescent="0.25">
      <c r="C180" s="1"/>
      <c r="D180" s="1"/>
      <c r="E180" s="2"/>
    </row>
    <row r="181" spans="3:5" x14ac:dyDescent="0.25">
      <c r="C181" s="1"/>
      <c r="D181" s="1"/>
      <c r="E181" s="2"/>
    </row>
    <row r="182" spans="3:5" x14ac:dyDescent="0.25">
      <c r="C182" s="1"/>
      <c r="D182" s="1"/>
      <c r="E182" s="2"/>
    </row>
    <row r="183" spans="3:5" x14ac:dyDescent="0.25">
      <c r="C183" s="1"/>
      <c r="D183" s="1"/>
      <c r="E183" s="2"/>
    </row>
    <row r="184" spans="3:5" x14ac:dyDescent="0.25">
      <c r="C184" s="1"/>
      <c r="D184" s="1"/>
      <c r="E184" s="2"/>
    </row>
    <row r="185" spans="3:5" x14ac:dyDescent="0.25">
      <c r="C185" s="1"/>
      <c r="D185" s="1"/>
      <c r="E185" s="2"/>
    </row>
    <row r="186" spans="3:5" x14ac:dyDescent="0.25">
      <c r="C186" s="1"/>
      <c r="D186" s="1"/>
      <c r="E186" s="2"/>
    </row>
    <row r="187" spans="3:5" x14ac:dyDescent="0.25">
      <c r="C187" s="1"/>
      <c r="D187" s="1"/>
      <c r="E187" s="2"/>
    </row>
    <row r="188" spans="3:5" x14ac:dyDescent="0.25">
      <c r="C188" s="1"/>
      <c r="D188" s="1"/>
      <c r="E188" s="2"/>
    </row>
    <row r="189" spans="3:5" x14ac:dyDescent="0.25">
      <c r="C189" s="1"/>
      <c r="D189" s="1"/>
      <c r="E189" s="2"/>
    </row>
    <row r="190" spans="3:5" x14ac:dyDescent="0.25">
      <c r="C190" s="1"/>
      <c r="D190" s="1"/>
      <c r="E190" s="2"/>
    </row>
    <row r="191" spans="3:5" x14ac:dyDescent="0.25">
      <c r="C191" s="1"/>
      <c r="D191" s="1"/>
      <c r="E191" s="2"/>
    </row>
    <row r="192" spans="3:5" x14ac:dyDescent="0.25">
      <c r="C192" s="1"/>
      <c r="D192" s="1"/>
      <c r="E192" s="2"/>
    </row>
    <row r="193" spans="3:5" x14ac:dyDescent="0.25">
      <c r="C193" s="1"/>
      <c r="D193" s="1"/>
      <c r="E193" s="2"/>
    </row>
    <row r="194" spans="3:5" x14ac:dyDescent="0.25">
      <c r="C194" s="1"/>
      <c r="D194" s="1"/>
      <c r="E194" s="2"/>
    </row>
    <row r="195" spans="3:5" x14ac:dyDescent="0.25">
      <c r="C195" s="1"/>
      <c r="D195" s="1"/>
      <c r="E195" s="2"/>
    </row>
    <row r="196" spans="3:5" x14ac:dyDescent="0.25">
      <c r="C196" s="1"/>
      <c r="D196" s="1"/>
      <c r="E196" s="2"/>
    </row>
    <row r="197" spans="3:5" x14ac:dyDescent="0.25">
      <c r="C197" s="1"/>
      <c r="D197" s="1"/>
      <c r="E197" s="2"/>
    </row>
    <row r="198" spans="3:5" x14ac:dyDescent="0.25">
      <c r="C198" s="1"/>
      <c r="D198" s="1"/>
      <c r="E198" s="2"/>
    </row>
    <row r="199" spans="3:5" x14ac:dyDescent="0.25">
      <c r="C199" s="1"/>
      <c r="D199" s="1"/>
      <c r="E199" s="2"/>
    </row>
    <row r="200" spans="3:5" x14ac:dyDescent="0.25">
      <c r="C200" s="1"/>
      <c r="D200" s="1"/>
      <c r="E200" s="2"/>
    </row>
    <row r="201" spans="3:5" x14ac:dyDescent="0.25">
      <c r="C201" s="1"/>
      <c r="D201" s="1"/>
      <c r="E201" s="2"/>
    </row>
    <row r="202" spans="3:5" x14ac:dyDescent="0.25">
      <c r="C202" s="1"/>
      <c r="D202" s="1"/>
      <c r="E202" s="2"/>
    </row>
    <row r="203" spans="3:5" x14ac:dyDescent="0.25">
      <c r="C203" s="1"/>
      <c r="D203" s="1"/>
      <c r="E203" s="2"/>
    </row>
    <row r="204" spans="3:5" x14ac:dyDescent="0.25">
      <c r="C204" s="1"/>
      <c r="D204" s="1"/>
      <c r="E204" s="2"/>
    </row>
    <row r="205" spans="3:5" x14ac:dyDescent="0.25">
      <c r="C205" s="1"/>
      <c r="D205" s="1"/>
      <c r="E205" s="2"/>
    </row>
    <row r="206" spans="3:5" x14ac:dyDescent="0.25">
      <c r="C206" s="1"/>
      <c r="D206" s="1"/>
      <c r="E206" s="2"/>
    </row>
    <row r="207" spans="3:5" x14ac:dyDescent="0.25">
      <c r="C207" s="1"/>
      <c r="D207" s="1"/>
      <c r="E207" s="2"/>
    </row>
    <row r="208" spans="3:5" x14ac:dyDescent="0.25">
      <c r="C208" s="1"/>
      <c r="D208" s="1"/>
      <c r="E208" s="2"/>
    </row>
    <row r="209" spans="3:5" x14ac:dyDescent="0.25">
      <c r="C209" s="1"/>
      <c r="D209" s="1"/>
      <c r="E209" s="2"/>
    </row>
    <row r="210" spans="3:5" x14ac:dyDescent="0.25">
      <c r="C210" s="1"/>
      <c r="D210" s="1"/>
      <c r="E210" s="2"/>
    </row>
    <row r="211" spans="3:5" x14ac:dyDescent="0.25">
      <c r="C211" s="1"/>
      <c r="D211" s="1"/>
      <c r="E211" s="2"/>
    </row>
    <row r="212" spans="3:5" x14ac:dyDescent="0.25">
      <c r="C212" s="1"/>
      <c r="D212" s="1"/>
      <c r="E212" s="2"/>
    </row>
    <row r="213" spans="3:5" x14ac:dyDescent="0.25">
      <c r="C213" s="1"/>
      <c r="D213" s="1"/>
      <c r="E213" s="2"/>
    </row>
    <row r="214" spans="3:5" x14ac:dyDescent="0.25">
      <c r="C214" s="1"/>
      <c r="D214" s="1"/>
      <c r="E214" s="2"/>
    </row>
    <row r="215" spans="3:5" x14ac:dyDescent="0.25">
      <c r="C215" s="1"/>
      <c r="D215" s="1"/>
      <c r="E215" s="2"/>
    </row>
    <row r="216" spans="3:5" x14ac:dyDescent="0.25">
      <c r="C216" s="1"/>
      <c r="D216" s="1"/>
      <c r="E216" s="2"/>
    </row>
    <row r="217" spans="3:5" x14ac:dyDescent="0.25">
      <c r="C217" s="1"/>
      <c r="D217" s="1"/>
      <c r="E217" s="2"/>
    </row>
    <row r="218" spans="3:5" x14ac:dyDescent="0.25">
      <c r="C218" s="1"/>
      <c r="D218" s="1"/>
      <c r="E218" s="2"/>
    </row>
    <row r="219" spans="3:5" x14ac:dyDescent="0.25">
      <c r="C219" s="1"/>
      <c r="D219" s="1"/>
      <c r="E219" s="2"/>
    </row>
    <row r="220" spans="3:5" x14ac:dyDescent="0.25">
      <c r="C220" s="1"/>
      <c r="D220" s="1"/>
      <c r="E220" s="2"/>
    </row>
    <row r="221" spans="3:5" x14ac:dyDescent="0.25">
      <c r="C221" s="1"/>
      <c r="D221" s="1"/>
      <c r="E221" s="2"/>
    </row>
    <row r="222" spans="3:5" x14ac:dyDescent="0.25">
      <c r="C222" s="1"/>
      <c r="D222" s="1"/>
      <c r="E222" s="2"/>
    </row>
    <row r="223" spans="3:5" x14ac:dyDescent="0.25">
      <c r="C223" s="1"/>
      <c r="D223" s="1"/>
      <c r="E223" s="2"/>
    </row>
    <row r="224" spans="3:5" x14ac:dyDescent="0.25">
      <c r="C224" s="1"/>
      <c r="D224" s="1"/>
      <c r="E224" s="2"/>
    </row>
    <row r="225" spans="3:5" x14ac:dyDescent="0.25">
      <c r="C225" s="1"/>
      <c r="D225" s="1"/>
      <c r="E225" s="2"/>
    </row>
    <row r="226" spans="3:5" x14ac:dyDescent="0.25">
      <c r="C226" s="1"/>
      <c r="D226" s="1"/>
      <c r="E226" s="2"/>
    </row>
    <row r="227" spans="3:5" x14ac:dyDescent="0.25">
      <c r="C227" s="1"/>
      <c r="D227" s="1"/>
      <c r="E227" s="2"/>
    </row>
    <row r="228" spans="3:5" x14ac:dyDescent="0.25">
      <c r="C228" s="1"/>
      <c r="D228" s="1"/>
      <c r="E228" s="2"/>
    </row>
    <row r="229" spans="3:5" x14ac:dyDescent="0.25">
      <c r="C229" s="1"/>
      <c r="D229" s="1"/>
      <c r="E229" s="2"/>
    </row>
    <row r="230" spans="3:5" x14ac:dyDescent="0.25">
      <c r="C230" s="1"/>
      <c r="D230" s="1"/>
      <c r="E230" s="2"/>
    </row>
    <row r="231" spans="3:5" x14ac:dyDescent="0.25">
      <c r="C231" s="1"/>
      <c r="D231" s="1"/>
      <c r="E231" s="2"/>
    </row>
    <row r="232" spans="3:5" x14ac:dyDescent="0.25">
      <c r="C232" s="1"/>
      <c r="D232" s="1"/>
      <c r="E232" s="2"/>
    </row>
    <row r="233" spans="3:5" x14ac:dyDescent="0.25">
      <c r="C233" s="1"/>
      <c r="D233" s="1"/>
      <c r="E233" s="2"/>
    </row>
    <row r="234" spans="3:5" x14ac:dyDescent="0.25">
      <c r="C234" s="1"/>
      <c r="D234" s="1"/>
      <c r="E234" s="2"/>
    </row>
    <row r="235" spans="3:5" x14ac:dyDescent="0.25">
      <c r="C235" s="1"/>
      <c r="D235" s="1"/>
      <c r="E235" s="2"/>
    </row>
    <row r="236" spans="3:5" x14ac:dyDescent="0.25">
      <c r="C236" s="1"/>
      <c r="D236" s="1"/>
      <c r="E236" s="2"/>
    </row>
    <row r="237" spans="3:5" x14ac:dyDescent="0.25">
      <c r="C237" s="1"/>
      <c r="D237" s="1"/>
      <c r="E237" s="2"/>
    </row>
    <row r="238" spans="3:5" x14ac:dyDescent="0.25">
      <c r="C238" s="1"/>
      <c r="D238" s="1"/>
      <c r="E238" s="2"/>
    </row>
    <row r="239" spans="3:5" x14ac:dyDescent="0.25">
      <c r="C239" s="1"/>
      <c r="D239" s="1"/>
      <c r="E239" s="2"/>
    </row>
    <row r="240" spans="3:5" x14ac:dyDescent="0.25">
      <c r="C240" s="1"/>
      <c r="D240" s="1"/>
      <c r="E240" s="2"/>
    </row>
    <row r="241" spans="3:5" x14ac:dyDescent="0.25">
      <c r="C241" s="1"/>
      <c r="D241" s="1"/>
      <c r="E241" s="2"/>
    </row>
    <row r="242" spans="3:5" x14ac:dyDescent="0.25">
      <c r="C242" s="1"/>
      <c r="D242" s="1"/>
      <c r="E242" s="2"/>
    </row>
    <row r="243" spans="3:5" x14ac:dyDescent="0.25">
      <c r="C243" s="1"/>
      <c r="D243" s="1"/>
      <c r="E243" s="2"/>
    </row>
    <row r="244" spans="3:5" x14ac:dyDescent="0.25">
      <c r="C244" s="1"/>
      <c r="D244" s="1"/>
      <c r="E244" s="2"/>
    </row>
    <row r="245" spans="3:5" x14ac:dyDescent="0.25">
      <c r="C245" s="1"/>
      <c r="D245" s="1"/>
      <c r="E245" s="2"/>
    </row>
    <row r="246" spans="3:5" x14ac:dyDescent="0.25">
      <c r="C246" s="1"/>
      <c r="D246" s="1"/>
      <c r="E246" s="2"/>
    </row>
    <row r="247" spans="3:5" x14ac:dyDescent="0.25">
      <c r="C247" s="1"/>
      <c r="D247" s="1"/>
      <c r="E247" s="2"/>
    </row>
    <row r="248" spans="3:5" x14ac:dyDescent="0.25">
      <c r="C248" s="1"/>
      <c r="D248" s="1"/>
      <c r="E248" s="2"/>
    </row>
    <row r="249" spans="3:5" x14ac:dyDescent="0.25">
      <c r="C249" s="1"/>
      <c r="D249" s="1"/>
      <c r="E249" s="2"/>
    </row>
    <row r="250" spans="3:5" x14ac:dyDescent="0.25">
      <c r="C250" s="1"/>
      <c r="D250" s="1"/>
      <c r="E250" s="2"/>
    </row>
    <row r="251" spans="3:5" x14ac:dyDescent="0.25">
      <c r="C251" s="1"/>
      <c r="D251" s="1"/>
      <c r="E251" s="2"/>
    </row>
    <row r="252" spans="3:5" x14ac:dyDescent="0.25">
      <c r="C252" s="1"/>
      <c r="D252" s="1"/>
      <c r="E252" s="2"/>
    </row>
    <row r="253" spans="3:5" x14ac:dyDescent="0.25">
      <c r="C253" s="1"/>
      <c r="D253" s="1"/>
      <c r="E253" s="2"/>
    </row>
    <row r="254" spans="3:5" x14ac:dyDescent="0.25">
      <c r="C254" s="1"/>
      <c r="D254" s="1"/>
      <c r="E254" s="2"/>
    </row>
    <row r="255" spans="3:5" x14ac:dyDescent="0.25">
      <c r="C255" s="1"/>
      <c r="D255" s="1"/>
      <c r="E255" s="2"/>
    </row>
    <row r="256" spans="3:5" x14ac:dyDescent="0.25">
      <c r="C256" s="1"/>
      <c r="D256" s="1"/>
      <c r="E256" s="2"/>
    </row>
    <row r="257" spans="3:5" x14ac:dyDescent="0.25">
      <c r="C257" s="1"/>
      <c r="D257" s="1"/>
      <c r="E257" s="2"/>
    </row>
    <row r="258" spans="3:5" x14ac:dyDescent="0.25">
      <c r="C258" s="1"/>
      <c r="D258" s="1"/>
      <c r="E258" s="2"/>
    </row>
    <row r="259" spans="3:5" x14ac:dyDescent="0.25">
      <c r="C259" s="1"/>
      <c r="D259" s="1"/>
      <c r="E259" s="2"/>
    </row>
    <row r="260" spans="3:5" x14ac:dyDescent="0.25">
      <c r="C260" s="1"/>
      <c r="D260" s="1"/>
      <c r="E260" s="2"/>
    </row>
    <row r="261" spans="3:5" x14ac:dyDescent="0.25">
      <c r="C261" s="1"/>
      <c r="D261" s="1"/>
      <c r="E261" s="2"/>
    </row>
    <row r="262" spans="3:5" x14ac:dyDescent="0.25">
      <c r="C262" s="1"/>
      <c r="D262" s="1"/>
      <c r="E262" s="2"/>
    </row>
    <row r="263" spans="3:5" x14ac:dyDescent="0.25">
      <c r="C263" s="1"/>
      <c r="D263" s="1"/>
      <c r="E263" s="2"/>
    </row>
    <row r="264" spans="3:5" x14ac:dyDescent="0.25">
      <c r="C264" s="1"/>
      <c r="D264" s="1"/>
      <c r="E264" s="2"/>
    </row>
    <row r="265" spans="3:5" x14ac:dyDescent="0.25">
      <c r="C265" s="1"/>
      <c r="D265" s="1"/>
      <c r="E265" s="2"/>
    </row>
    <row r="266" spans="3:5" x14ac:dyDescent="0.25">
      <c r="C266" s="1"/>
      <c r="D266" s="1"/>
      <c r="E266" s="2"/>
    </row>
    <row r="267" spans="3:5" x14ac:dyDescent="0.25">
      <c r="C267" s="1"/>
      <c r="D267" s="1"/>
      <c r="E267" s="2"/>
    </row>
    <row r="268" spans="3:5" x14ac:dyDescent="0.25">
      <c r="C268" s="1"/>
      <c r="D268" s="1"/>
      <c r="E268" s="2"/>
    </row>
    <row r="269" spans="3:5" x14ac:dyDescent="0.25">
      <c r="C269" s="1"/>
      <c r="D269" s="1"/>
      <c r="E269" s="2"/>
    </row>
    <row r="270" spans="3:5" x14ac:dyDescent="0.25">
      <c r="C270" s="1"/>
      <c r="D270" s="1"/>
      <c r="E270" s="2"/>
    </row>
    <row r="271" spans="3:5" x14ac:dyDescent="0.25">
      <c r="C271" s="1"/>
      <c r="D271" s="1"/>
      <c r="E271" s="2"/>
    </row>
    <row r="272" spans="3:5" x14ac:dyDescent="0.25">
      <c r="C272" s="1"/>
      <c r="D272" s="1"/>
      <c r="E272" s="2"/>
    </row>
    <row r="273" spans="3:5" x14ac:dyDescent="0.25">
      <c r="C273" s="1"/>
      <c r="D273" s="1"/>
      <c r="E273" s="2"/>
    </row>
    <row r="274" spans="3:5" x14ac:dyDescent="0.25">
      <c r="C274" s="1"/>
      <c r="D274" s="1"/>
      <c r="E274" s="2"/>
    </row>
    <row r="275" spans="3:5" x14ac:dyDescent="0.25">
      <c r="C275" s="1"/>
      <c r="D275" s="1"/>
      <c r="E275" s="2"/>
    </row>
    <row r="276" spans="3:5" x14ac:dyDescent="0.25">
      <c r="C276" s="1"/>
      <c r="D276" s="1"/>
      <c r="E276" s="2"/>
    </row>
    <row r="277" spans="3:5" x14ac:dyDescent="0.25">
      <c r="C277" s="1"/>
      <c r="D277" s="1"/>
      <c r="E277" s="2"/>
    </row>
    <row r="278" spans="3:5" x14ac:dyDescent="0.25">
      <c r="C278" s="1"/>
      <c r="D278" s="1"/>
      <c r="E278" s="2"/>
    </row>
    <row r="279" spans="3:5" x14ac:dyDescent="0.25">
      <c r="C279" s="1"/>
      <c r="D279" s="1"/>
      <c r="E279" s="2"/>
    </row>
    <row r="280" spans="3:5" x14ac:dyDescent="0.25">
      <c r="C280" s="1"/>
      <c r="D280" s="1"/>
      <c r="E280" s="2"/>
    </row>
    <row r="281" spans="3:5" x14ac:dyDescent="0.25">
      <c r="C281" s="1"/>
      <c r="D281" s="1"/>
      <c r="E281" s="2"/>
    </row>
    <row r="282" spans="3:5" x14ac:dyDescent="0.25">
      <c r="C282" s="1"/>
      <c r="D282" s="1"/>
      <c r="E282" s="2"/>
    </row>
    <row r="283" spans="3:5" x14ac:dyDescent="0.25">
      <c r="C283" s="1"/>
      <c r="D283" s="1"/>
      <c r="E283" s="2"/>
    </row>
    <row r="284" spans="3:5" x14ac:dyDescent="0.25">
      <c r="C284" s="1"/>
      <c r="D284" s="1"/>
      <c r="E284" s="2"/>
    </row>
    <row r="285" spans="3:5" x14ac:dyDescent="0.25">
      <c r="C285" s="1"/>
      <c r="D285" s="1"/>
      <c r="E285" s="2"/>
    </row>
    <row r="286" spans="3:5" x14ac:dyDescent="0.25">
      <c r="C286" s="1"/>
      <c r="D286" s="1"/>
      <c r="E286" s="2"/>
    </row>
    <row r="287" spans="3:5" x14ac:dyDescent="0.25">
      <c r="C287" s="1"/>
      <c r="D287" s="1"/>
      <c r="E287" s="2"/>
    </row>
    <row r="288" spans="3:5" x14ac:dyDescent="0.25">
      <c r="C288" s="1"/>
      <c r="D288" s="1"/>
      <c r="E288" s="2"/>
    </row>
    <row r="289" spans="3:5" x14ac:dyDescent="0.25">
      <c r="C289" s="1"/>
      <c r="D289" s="1"/>
      <c r="E289" s="2"/>
    </row>
    <row r="290" spans="3:5" x14ac:dyDescent="0.25">
      <c r="C290" s="1"/>
      <c r="D290" s="1"/>
      <c r="E290" s="2"/>
    </row>
    <row r="291" spans="3:5" x14ac:dyDescent="0.25">
      <c r="C291" s="1"/>
      <c r="D291" s="1"/>
      <c r="E291" s="2"/>
    </row>
    <row r="292" spans="3:5" x14ac:dyDescent="0.25">
      <c r="C292" s="1"/>
      <c r="D292" s="1"/>
      <c r="E292" s="2"/>
    </row>
    <row r="293" spans="3:5" x14ac:dyDescent="0.25">
      <c r="C293" s="1"/>
      <c r="D293" s="1"/>
      <c r="E293" s="2"/>
    </row>
    <row r="294" spans="3:5" x14ac:dyDescent="0.25">
      <c r="C294" s="1"/>
      <c r="D294" s="1"/>
      <c r="E294" s="2"/>
    </row>
    <row r="295" spans="3:5" x14ac:dyDescent="0.25">
      <c r="C295" s="1"/>
      <c r="D295" s="1"/>
      <c r="E295" s="2"/>
    </row>
    <row r="296" spans="3:5" x14ac:dyDescent="0.25">
      <c r="C296" s="1"/>
      <c r="D296" s="1"/>
      <c r="E296" s="2"/>
    </row>
    <row r="297" spans="3:5" x14ac:dyDescent="0.25">
      <c r="C297" s="1"/>
      <c r="D297" s="1"/>
      <c r="E297" s="2"/>
    </row>
    <row r="298" spans="3:5" x14ac:dyDescent="0.25">
      <c r="C298" s="1"/>
      <c r="D298" s="1"/>
      <c r="E298" s="2"/>
    </row>
    <row r="299" spans="3:5" x14ac:dyDescent="0.25">
      <c r="C299" s="1"/>
      <c r="D299" s="1"/>
      <c r="E299" s="2"/>
    </row>
    <row r="300" spans="3:5" x14ac:dyDescent="0.25">
      <c r="C300" s="1"/>
      <c r="D300" s="1"/>
      <c r="E300" s="2"/>
    </row>
    <row r="301" spans="3:5" x14ac:dyDescent="0.25">
      <c r="C301" s="1"/>
      <c r="D301" s="1"/>
      <c r="E301" s="2"/>
    </row>
    <row r="302" spans="3:5" x14ac:dyDescent="0.25">
      <c r="C302" s="1"/>
      <c r="D302" s="1"/>
      <c r="E302" s="2"/>
    </row>
    <row r="303" spans="3:5" x14ac:dyDescent="0.25">
      <c r="C303" s="1"/>
      <c r="D303" s="1"/>
      <c r="E303" s="2"/>
    </row>
    <row r="304" spans="3:5" x14ac:dyDescent="0.25">
      <c r="C304" s="1"/>
      <c r="D304" s="1"/>
      <c r="E304" s="2"/>
    </row>
    <row r="305" spans="3:5" x14ac:dyDescent="0.25">
      <c r="C305" s="1"/>
      <c r="D305" s="1"/>
      <c r="E305" s="2"/>
    </row>
    <row r="306" spans="3:5" x14ac:dyDescent="0.25">
      <c r="C306" s="1"/>
      <c r="D306" s="1"/>
      <c r="E306" s="2"/>
    </row>
    <row r="307" spans="3:5" x14ac:dyDescent="0.25">
      <c r="C307" s="1"/>
      <c r="D307" s="1"/>
      <c r="E307" s="2"/>
    </row>
    <row r="308" spans="3:5" x14ac:dyDescent="0.25">
      <c r="C308" s="1"/>
      <c r="D308" s="1"/>
      <c r="E308" s="2"/>
    </row>
    <row r="309" spans="3:5" x14ac:dyDescent="0.25">
      <c r="C309" s="1"/>
      <c r="D309" s="1"/>
      <c r="E309" s="2"/>
    </row>
    <row r="310" spans="3:5" x14ac:dyDescent="0.25">
      <c r="C310" s="1"/>
      <c r="D310" s="1"/>
      <c r="E310" s="2"/>
    </row>
    <row r="311" spans="3:5" x14ac:dyDescent="0.25">
      <c r="C311" s="1"/>
      <c r="D311" s="1"/>
      <c r="E311" s="2"/>
    </row>
    <row r="312" spans="3:5" x14ac:dyDescent="0.25">
      <c r="C312" s="1"/>
      <c r="D312" s="1"/>
      <c r="E312" s="2"/>
    </row>
    <row r="313" spans="3:5" x14ac:dyDescent="0.25">
      <c r="C313" s="1"/>
      <c r="D313" s="1"/>
      <c r="E313" s="2"/>
    </row>
    <row r="314" spans="3:5" x14ac:dyDescent="0.25">
      <c r="C314" s="1"/>
      <c r="D314" s="1"/>
      <c r="E314" s="2"/>
    </row>
    <row r="315" spans="3:5" x14ac:dyDescent="0.25">
      <c r="C315" s="1"/>
      <c r="D315" s="1"/>
      <c r="E315" s="2"/>
    </row>
    <row r="316" spans="3:5" x14ac:dyDescent="0.25">
      <c r="C316" s="1"/>
      <c r="D316" s="1"/>
      <c r="E316" s="2"/>
    </row>
    <row r="317" spans="3:5" x14ac:dyDescent="0.25">
      <c r="C317" s="1"/>
      <c r="D317" s="1"/>
      <c r="E317" s="2"/>
    </row>
    <row r="318" spans="3:5" x14ac:dyDescent="0.25">
      <c r="C318" s="1"/>
      <c r="D318" s="1"/>
      <c r="E318" s="2"/>
    </row>
    <row r="319" spans="3:5" x14ac:dyDescent="0.25">
      <c r="C319" s="1"/>
      <c r="D319" s="1"/>
      <c r="E319" s="2"/>
    </row>
    <row r="320" spans="3:5" x14ac:dyDescent="0.25">
      <c r="C320" s="1"/>
      <c r="D320" s="1"/>
      <c r="E320" s="2"/>
    </row>
    <row r="321" spans="3:5" x14ac:dyDescent="0.25">
      <c r="C321" s="1"/>
      <c r="D321" s="1"/>
      <c r="E321" s="2"/>
    </row>
    <row r="322" spans="3:5" x14ac:dyDescent="0.25">
      <c r="C322" s="1"/>
      <c r="D322" s="1"/>
      <c r="E322" s="2"/>
    </row>
    <row r="323" spans="3:5" x14ac:dyDescent="0.25">
      <c r="C323" s="1"/>
      <c r="D323" s="1"/>
      <c r="E323" s="2"/>
    </row>
    <row r="324" spans="3:5" x14ac:dyDescent="0.25">
      <c r="C324" s="1"/>
      <c r="D324" s="1"/>
      <c r="E324" s="2"/>
    </row>
    <row r="325" spans="3:5" x14ac:dyDescent="0.25">
      <c r="C325" s="1"/>
      <c r="D325" s="1"/>
      <c r="E325" s="2"/>
    </row>
    <row r="326" spans="3:5" x14ac:dyDescent="0.25">
      <c r="C326" s="1"/>
      <c r="D326" s="1"/>
      <c r="E326" s="2"/>
    </row>
    <row r="327" spans="3:5" x14ac:dyDescent="0.25">
      <c r="C327" s="1"/>
      <c r="D327" s="1"/>
      <c r="E327" s="2"/>
    </row>
    <row r="328" spans="3:5" x14ac:dyDescent="0.25">
      <c r="C328" s="1"/>
      <c r="D328" s="1"/>
      <c r="E328" s="2"/>
    </row>
    <row r="329" spans="3:5" x14ac:dyDescent="0.25">
      <c r="C329" s="1"/>
      <c r="D329" s="1"/>
      <c r="E329" s="2"/>
    </row>
    <row r="330" spans="3:5" x14ac:dyDescent="0.25">
      <c r="C330" s="1"/>
      <c r="D330" s="1"/>
      <c r="E330" s="2"/>
    </row>
    <row r="331" spans="3:5" x14ac:dyDescent="0.25">
      <c r="C331" s="1"/>
      <c r="D331" s="1"/>
      <c r="E331" s="2"/>
    </row>
    <row r="332" spans="3:5" x14ac:dyDescent="0.25">
      <c r="C332" s="1"/>
      <c r="D332" s="1"/>
      <c r="E332" s="2"/>
    </row>
    <row r="333" spans="3:5" x14ac:dyDescent="0.25">
      <c r="C333" s="1"/>
      <c r="D333" s="1"/>
      <c r="E333" s="2"/>
    </row>
    <row r="334" spans="3:5" x14ac:dyDescent="0.25">
      <c r="C334" s="1"/>
      <c r="D334" s="1"/>
      <c r="E334" s="2"/>
    </row>
    <row r="335" spans="3:5" x14ac:dyDescent="0.25">
      <c r="C335" s="1"/>
      <c r="D335" s="1"/>
      <c r="E335" s="2"/>
    </row>
    <row r="336" spans="3:5" x14ac:dyDescent="0.25">
      <c r="C336" s="1"/>
      <c r="D336" s="1"/>
      <c r="E336" s="2"/>
    </row>
    <row r="337" spans="3:5" x14ac:dyDescent="0.25">
      <c r="C337" s="1"/>
      <c r="D337" s="1"/>
      <c r="E337" s="2"/>
    </row>
    <row r="338" spans="3:5" x14ac:dyDescent="0.25">
      <c r="C338" s="1"/>
      <c r="D338" s="1"/>
      <c r="E338" s="2"/>
    </row>
    <row r="339" spans="3:5" x14ac:dyDescent="0.25">
      <c r="C339" s="1"/>
      <c r="D339" s="1"/>
      <c r="E339" s="2"/>
    </row>
    <row r="340" spans="3:5" x14ac:dyDescent="0.25">
      <c r="C340" s="1"/>
      <c r="D340" s="1"/>
      <c r="E340" s="2"/>
    </row>
    <row r="341" spans="3:5" x14ac:dyDescent="0.25">
      <c r="C341" s="1"/>
      <c r="D341" s="1"/>
      <c r="E341" s="2"/>
    </row>
    <row r="342" spans="3:5" x14ac:dyDescent="0.25">
      <c r="C342" s="1"/>
      <c r="D342" s="1"/>
      <c r="E342" s="2"/>
    </row>
    <row r="343" spans="3:5" x14ac:dyDescent="0.25">
      <c r="C343" s="1"/>
      <c r="D343" s="1"/>
      <c r="E343" s="2"/>
    </row>
    <row r="344" spans="3:5" x14ac:dyDescent="0.25">
      <c r="C344" s="1"/>
      <c r="D344" s="1"/>
      <c r="E344" s="2"/>
    </row>
    <row r="345" spans="3:5" x14ac:dyDescent="0.25">
      <c r="C345" s="1"/>
      <c r="D345" s="1"/>
      <c r="E345" s="2"/>
    </row>
    <row r="346" spans="3:5" x14ac:dyDescent="0.25">
      <c r="C346" s="1"/>
      <c r="D346" s="1"/>
      <c r="E346" s="2"/>
    </row>
    <row r="347" spans="3:5" x14ac:dyDescent="0.25">
      <c r="C347" s="1"/>
      <c r="D347" s="1"/>
      <c r="E347" s="2"/>
    </row>
    <row r="348" spans="3:5" x14ac:dyDescent="0.25">
      <c r="C348" s="1"/>
      <c r="D348" s="1"/>
      <c r="E348" s="2"/>
    </row>
    <row r="349" spans="3:5" x14ac:dyDescent="0.25">
      <c r="C349" s="1"/>
      <c r="D349" s="1"/>
      <c r="E349" s="2"/>
    </row>
    <row r="350" spans="3:5" x14ac:dyDescent="0.25">
      <c r="C350" s="1"/>
      <c r="D350" s="1"/>
      <c r="E350" s="2"/>
    </row>
    <row r="351" spans="3:5" x14ac:dyDescent="0.25">
      <c r="C351" s="1"/>
      <c r="D351" s="1"/>
      <c r="E351" s="2"/>
    </row>
    <row r="352" spans="3:5" x14ac:dyDescent="0.25">
      <c r="C352" s="1"/>
      <c r="D352" s="1"/>
      <c r="E352" s="2"/>
    </row>
    <row r="353" spans="3:5" x14ac:dyDescent="0.25">
      <c r="C353" s="1"/>
      <c r="D353" s="1"/>
      <c r="E353" s="2"/>
    </row>
    <row r="354" spans="3:5" x14ac:dyDescent="0.25">
      <c r="C354" s="1"/>
      <c r="D354" s="1"/>
      <c r="E354" s="2"/>
    </row>
    <row r="355" spans="3:5" x14ac:dyDescent="0.25">
      <c r="C355" s="1"/>
      <c r="D355" s="1"/>
      <c r="E355" s="2"/>
    </row>
    <row r="356" spans="3:5" x14ac:dyDescent="0.25">
      <c r="C356" s="1"/>
      <c r="D356" s="1"/>
      <c r="E356" s="2"/>
    </row>
    <row r="357" spans="3:5" x14ac:dyDescent="0.25">
      <c r="C357" s="1"/>
      <c r="D357" s="1"/>
      <c r="E357" s="2"/>
    </row>
    <row r="358" spans="3:5" x14ac:dyDescent="0.25">
      <c r="C358" s="1"/>
      <c r="D358" s="1"/>
      <c r="E358" s="2"/>
    </row>
    <row r="359" spans="3:5" x14ac:dyDescent="0.25">
      <c r="C359" s="1"/>
      <c r="D359" s="1"/>
      <c r="E359" s="2"/>
    </row>
    <row r="360" spans="3:5" x14ac:dyDescent="0.25">
      <c r="C360" s="1"/>
      <c r="D360" s="1"/>
      <c r="E360" s="2"/>
    </row>
    <row r="361" spans="3:5" x14ac:dyDescent="0.25">
      <c r="C361" s="1"/>
      <c r="D361" s="1"/>
      <c r="E361" s="2"/>
    </row>
    <row r="362" spans="3:5" x14ac:dyDescent="0.25">
      <c r="C362" s="1"/>
      <c r="D362" s="1"/>
      <c r="E362" s="2"/>
    </row>
    <row r="363" spans="3:5" x14ac:dyDescent="0.25">
      <c r="C363" s="1"/>
      <c r="D363" s="1"/>
      <c r="E363" s="2"/>
    </row>
    <row r="364" spans="3:5" x14ac:dyDescent="0.25">
      <c r="C364" s="1"/>
      <c r="D364" s="1"/>
      <c r="E364" s="2"/>
    </row>
    <row r="365" spans="3:5" x14ac:dyDescent="0.25">
      <c r="C365" s="1"/>
      <c r="D365" s="1"/>
      <c r="E365" s="2"/>
    </row>
    <row r="366" spans="3:5" x14ac:dyDescent="0.25">
      <c r="C366" s="1"/>
      <c r="D366" s="1"/>
      <c r="E366" s="2"/>
    </row>
    <row r="367" spans="3:5" x14ac:dyDescent="0.25">
      <c r="C367" s="1"/>
      <c r="D367" s="1"/>
      <c r="E367" s="2"/>
    </row>
    <row r="368" spans="3:5" x14ac:dyDescent="0.25">
      <c r="C368" s="1"/>
      <c r="D368" s="1"/>
      <c r="E368" s="2"/>
    </row>
    <row r="369" spans="3:5" x14ac:dyDescent="0.25">
      <c r="C369" s="1"/>
      <c r="D369" s="1"/>
      <c r="E369" s="2"/>
    </row>
    <row r="370" spans="3:5" x14ac:dyDescent="0.25">
      <c r="C370" s="1"/>
      <c r="D370" s="1"/>
      <c r="E370" s="2"/>
    </row>
    <row r="371" spans="3:5" x14ac:dyDescent="0.25">
      <c r="C371" s="1"/>
      <c r="D371" s="1"/>
      <c r="E371" s="2"/>
    </row>
    <row r="372" spans="3:5" x14ac:dyDescent="0.25">
      <c r="C372" s="1"/>
      <c r="D372" s="1"/>
      <c r="E372" s="2"/>
    </row>
    <row r="373" spans="3:5" x14ac:dyDescent="0.25">
      <c r="C373" s="1"/>
      <c r="D373" s="1"/>
      <c r="E373" s="2"/>
    </row>
    <row r="374" spans="3:5" x14ac:dyDescent="0.25">
      <c r="C374" s="1"/>
      <c r="D374" s="1"/>
      <c r="E374" s="2"/>
    </row>
    <row r="375" spans="3:5" x14ac:dyDescent="0.25">
      <c r="C375" s="1"/>
      <c r="D375" s="1"/>
      <c r="E375" s="2"/>
    </row>
    <row r="376" spans="3:5" x14ac:dyDescent="0.25">
      <c r="C376" s="1"/>
      <c r="D376" s="1"/>
      <c r="E376" s="2"/>
    </row>
    <row r="377" spans="3:5" x14ac:dyDescent="0.25">
      <c r="C377" s="1"/>
      <c r="D377" s="1"/>
      <c r="E377" s="2"/>
    </row>
    <row r="378" spans="3:5" x14ac:dyDescent="0.25">
      <c r="C378" s="1"/>
      <c r="D378" s="1"/>
      <c r="E378" s="2"/>
    </row>
    <row r="379" spans="3:5" x14ac:dyDescent="0.25">
      <c r="C379" s="1"/>
      <c r="D379" s="1"/>
      <c r="E379" s="2"/>
    </row>
    <row r="380" spans="3:5" x14ac:dyDescent="0.25">
      <c r="C380" s="1"/>
      <c r="D380" s="1"/>
      <c r="E380" s="2"/>
    </row>
    <row r="381" spans="3:5" x14ac:dyDescent="0.25">
      <c r="C381" s="1"/>
      <c r="D381" s="1"/>
      <c r="E381" s="2"/>
    </row>
    <row r="382" spans="3:5" x14ac:dyDescent="0.25">
      <c r="C382" s="1"/>
      <c r="D382" s="1"/>
      <c r="E382" s="2"/>
    </row>
    <row r="383" spans="3:5" x14ac:dyDescent="0.25">
      <c r="C383" s="1"/>
      <c r="D383" s="1"/>
      <c r="E383" s="2"/>
    </row>
    <row r="384" spans="3:5" x14ac:dyDescent="0.25">
      <c r="C384" s="1"/>
      <c r="D384" s="1"/>
      <c r="E384" s="2"/>
    </row>
    <row r="385" spans="3:5" x14ac:dyDescent="0.25">
      <c r="C385" s="1"/>
      <c r="D385" s="1"/>
      <c r="E385" s="2"/>
    </row>
    <row r="386" spans="3:5" x14ac:dyDescent="0.25">
      <c r="C386" s="1"/>
      <c r="D386" s="1"/>
      <c r="E386" s="2"/>
    </row>
    <row r="387" spans="3:5" x14ac:dyDescent="0.25">
      <c r="C387" s="1"/>
      <c r="D387" s="1"/>
      <c r="E387" s="2"/>
    </row>
    <row r="388" spans="3:5" x14ac:dyDescent="0.25">
      <c r="C388" s="1"/>
      <c r="D388" s="1"/>
      <c r="E388" s="2"/>
    </row>
    <row r="389" spans="3:5" x14ac:dyDescent="0.25">
      <c r="C389" s="1"/>
      <c r="D389" s="1"/>
      <c r="E389" s="2"/>
    </row>
    <row r="390" spans="3:5" x14ac:dyDescent="0.25">
      <c r="C390" s="1"/>
      <c r="D390" s="1"/>
      <c r="E390" s="2"/>
    </row>
    <row r="391" spans="3:5" x14ac:dyDescent="0.25">
      <c r="C391" s="1"/>
      <c r="D391" s="1"/>
      <c r="E391" s="2"/>
    </row>
    <row r="392" spans="3:5" x14ac:dyDescent="0.25">
      <c r="C392" s="1"/>
      <c r="D392" s="1"/>
      <c r="E392" s="2"/>
    </row>
    <row r="393" spans="3:5" x14ac:dyDescent="0.25">
      <c r="C393" s="1"/>
      <c r="D393" s="1"/>
      <c r="E393" s="2"/>
    </row>
    <row r="394" spans="3:5" x14ac:dyDescent="0.25">
      <c r="C394" s="1"/>
      <c r="D394" s="1"/>
      <c r="E394" s="2"/>
    </row>
    <row r="395" spans="3:5" x14ac:dyDescent="0.25">
      <c r="C395" s="1"/>
      <c r="D395" s="1"/>
      <c r="E395" s="2"/>
    </row>
    <row r="396" spans="3:5" x14ac:dyDescent="0.25">
      <c r="C396" s="1"/>
      <c r="D396" s="1"/>
      <c r="E396" s="2"/>
    </row>
    <row r="397" spans="3:5" x14ac:dyDescent="0.25">
      <c r="C397" s="1"/>
      <c r="D397" s="1"/>
      <c r="E397" s="2"/>
    </row>
    <row r="398" spans="3:5" x14ac:dyDescent="0.25">
      <c r="C398" s="1"/>
      <c r="D398" s="1"/>
      <c r="E398" s="2"/>
    </row>
    <row r="399" spans="3:5" x14ac:dyDescent="0.25">
      <c r="C399" s="1"/>
      <c r="D399" s="1"/>
      <c r="E399" s="2"/>
    </row>
    <row r="400" spans="3:5" x14ac:dyDescent="0.25">
      <c r="C400" s="1"/>
      <c r="D400" s="1"/>
      <c r="E400" s="2"/>
    </row>
    <row r="401" spans="3:5" x14ac:dyDescent="0.25">
      <c r="C401" s="1"/>
      <c r="D401" s="1"/>
      <c r="E401" s="2"/>
    </row>
    <row r="402" spans="3:5" x14ac:dyDescent="0.25">
      <c r="C402" s="1"/>
      <c r="D402" s="1"/>
      <c r="E402" s="2"/>
    </row>
    <row r="403" spans="3:5" x14ac:dyDescent="0.25">
      <c r="C403" s="1"/>
      <c r="D403" s="1"/>
      <c r="E403" s="2"/>
    </row>
    <row r="404" spans="3:5" x14ac:dyDescent="0.25">
      <c r="C404" s="1"/>
      <c r="D404" s="1"/>
      <c r="E404" s="2"/>
    </row>
    <row r="405" spans="3:5" x14ac:dyDescent="0.25">
      <c r="C405" s="1"/>
      <c r="D405" s="1"/>
      <c r="E405" s="2"/>
    </row>
    <row r="406" spans="3:5" x14ac:dyDescent="0.25">
      <c r="C406" s="1"/>
      <c r="D406" s="1"/>
      <c r="E406" s="2"/>
    </row>
    <row r="407" spans="3:5" x14ac:dyDescent="0.25">
      <c r="C407" s="1"/>
      <c r="D407" s="1"/>
      <c r="E407" s="2"/>
    </row>
    <row r="408" spans="3:5" x14ac:dyDescent="0.25">
      <c r="C408" s="1"/>
      <c r="D408" s="1"/>
      <c r="E408" s="2"/>
    </row>
    <row r="409" spans="3:5" x14ac:dyDescent="0.25">
      <c r="C409" s="1"/>
      <c r="D409" s="1"/>
      <c r="E409" s="2"/>
    </row>
    <row r="410" spans="3:5" x14ac:dyDescent="0.25">
      <c r="C410" s="1"/>
      <c r="D410" s="1"/>
      <c r="E410" s="2"/>
    </row>
    <row r="411" spans="3:5" x14ac:dyDescent="0.25">
      <c r="C411" s="1"/>
      <c r="D411" s="1"/>
      <c r="E411" s="2"/>
    </row>
    <row r="412" spans="3:5" x14ac:dyDescent="0.25">
      <c r="C412" s="1"/>
      <c r="D412" s="1"/>
      <c r="E412" s="2"/>
    </row>
    <row r="413" spans="3:5" x14ac:dyDescent="0.25">
      <c r="C413" s="1"/>
      <c r="D413" s="1"/>
      <c r="E413" s="2"/>
    </row>
    <row r="414" spans="3:5" x14ac:dyDescent="0.25">
      <c r="C414" s="1"/>
      <c r="D414" s="1"/>
      <c r="E414" s="2"/>
    </row>
    <row r="415" spans="3:5" x14ac:dyDescent="0.25">
      <c r="C415" s="1"/>
      <c r="D415" s="1"/>
      <c r="E415" s="2"/>
    </row>
    <row r="416" spans="3:5" x14ac:dyDescent="0.25">
      <c r="C416" s="1"/>
      <c r="D416" s="1"/>
      <c r="E416" s="2"/>
    </row>
    <row r="417" spans="3:5" x14ac:dyDescent="0.25">
      <c r="C417" s="1"/>
      <c r="D417" s="1"/>
      <c r="E417" s="2"/>
    </row>
    <row r="418" spans="3:5" x14ac:dyDescent="0.25">
      <c r="C418" s="1"/>
      <c r="D418" s="1"/>
      <c r="E418" s="2"/>
    </row>
    <row r="419" spans="3:5" x14ac:dyDescent="0.25">
      <c r="C419" s="1"/>
      <c r="D419" s="1"/>
      <c r="E419" s="2"/>
    </row>
    <row r="420" spans="3:5" x14ac:dyDescent="0.25">
      <c r="C420" s="1"/>
      <c r="D420" s="1"/>
      <c r="E420" s="2"/>
    </row>
    <row r="421" spans="3:5" x14ac:dyDescent="0.25">
      <c r="C421" s="1"/>
      <c r="D421" s="1"/>
      <c r="E421" s="2"/>
    </row>
    <row r="422" spans="3:5" x14ac:dyDescent="0.25">
      <c r="C422" s="1"/>
      <c r="D422" s="1"/>
      <c r="E422" s="2"/>
    </row>
    <row r="423" spans="3:5" x14ac:dyDescent="0.25">
      <c r="C423" s="1"/>
      <c r="D423" s="1"/>
      <c r="E423" s="2"/>
    </row>
    <row r="424" spans="3:5" x14ac:dyDescent="0.25">
      <c r="C424" s="1"/>
      <c r="D424" s="1"/>
      <c r="E424" s="2"/>
    </row>
    <row r="425" spans="3:5" x14ac:dyDescent="0.25">
      <c r="C425" s="1"/>
      <c r="D425" s="1"/>
      <c r="E425" s="2"/>
    </row>
    <row r="426" spans="3:5" x14ac:dyDescent="0.25">
      <c r="C426" s="1"/>
      <c r="D426" s="1"/>
      <c r="E426" s="2"/>
    </row>
    <row r="427" spans="3:5" x14ac:dyDescent="0.25">
      <c r="C427" s="1"/>
      <c r="D427" s="1"/>
      <c r="E427" s="2"/>
    </row>
    <row r="428" spans="3:5" x14ac:dyDescent="0.25">
      <c r="C428" s="1"/>
      <c r="D428" s="1"/>
      <c r="E428" s="2"/>
    </row>
    <row r="429" spans="3:5" x14ac:dyDescent="0.25">
      <c r="C429" s="1"/>
      <c r="D429" s="1"/>
      <c r="E429" s="2"/>
    </row>
    <row r="430" spans="3:5" x14ac:dyDescent="0.25">
      <c r="C430" s="1"/>
      <c r="D430" s="1"/>
      <c r="E430" s="2"/>
    </row>
    <row r="431" spans="3:5" x14ac:dyDescent="0.25">
      <c r="C431" s="1"/>
      <c r="D431" s="1"/>
      <c r="E431" s="2"/>
    </row>
    <row r="432" spans="3:5" x14ac:dyDescent="0.25">
      <c r="C432" s="1"/>
      <c r="D432" s="1"/>
      <c r="E432" s="2"/>
    </row>
    <row r="433" spans="3:5" x14ac:dyDescent="0.25">
      <c r="C433" s="1"/>
      <c r="D433" s="1"/>
      <c r="E433" s="2"/>
    </row>
    <row r="434" spans="3:5" x14ac:dyDescent="0.25">
      <c r="C434" s="1"/>
      <c r="D434" s="1"/>
      <c r="E434" s="2"/>
    </row>
    <row r="435" spans="3:5" x14ac:dyDescent="0.25">
      <c r="C435" s="1"/>
      <c r="D435" s="1"/>
      <c r="E435" s="2"/>
    </row>
    <row r="436" spans="3:5" x14ac:dyDescent="0.25">
      <c r="C436" s="1"/>
      <c r="D436" s="1"/>
      <c r="E436" s="2"/>
    </row>
    <row r="437" spans="3:5" x14ac:dyDescent="0.25">
      <c r="C437" s="1"/>
      <c r="D437" s="1"/>
      <c r="E437" s="2"/>
    </row>
    <row r="438" spans="3:5" x14ac:dyDescent="0.25">
      <c r="C438" s="1"/>
      <c r="D438" s="1"/>
      <c r="E438" s="2"/>
    </row>
    <row r="439" spans="3:5" x14ac:dyDescent="0.25">
      <c r="C439" s="1"/>
      <c r="D439" s="1"/>
      <c r="E439" s="2"/>
    </row>
    <row r="440" spans="3:5" x14ac:dyDescent="0.25">
      <c r="C440" s="1"/>
      <c r="D440" s="1"/>
      <c r="E440" s="2"/>
    </row>
    <row r="441" spans="3:5" x14ac:dyDescent="0.25">
      <c r="C441" s="1"/>
      <c r="D441" s="1"/>
      <c r="E441" s="2"/>
    </row>
    <row r="442" spans="3:5" x14ac:dyDescent="0.25">
      <c r="C442" s="1"/>
      <c r="D442" s="1"/>
      <c r="E442" s="2"/>
    </row>
    <row r="443" spans="3:5" x14ac:dyDescent="0.25">
      <c r="C443" s="1"/>
      <c r="D443" s="1"/>
      <c r="E443" s="2"/>
    </row>
    <row r="444" spans="3:5" x14ac:dyDescent="0.25">
      <c r="C444" s="1"/>
      <c r="D444" s="1"/>
      <c r="E444" s="2"/>
    </row>
    <row r="445" spans="3:5" x14ac:dyDescent="0.25">
      <c r="C445" s="1"/>
      <c r="D445" s="1"/>
      <c r="E445" s="2"/>
    </row>
    <row r="446" spans="3:5" x14ac:dyDescent="0.25">
      <c r="C446" s="1"/>
      <c r="D446" s="1"/>
      <c r="E446" s="2"/>
    </row>
    <row r="447" spans="3:5" x14ac:dyDescent="0.25">
      <c r="C447" s="1"/>
      <c r="D447" s="1"/>
      <c r="E447" s="2"/>
    </row>
    <row r="448" spans="3:5" x14ac:dyDescent="0.25">
      <c r="C448" s="1"/>
      <c r="D448" s="1"/>
      <c r="E448" s="2"/>
    </row>
    <row r="449" spans="3:5" x14ac:dyDescent="0.25">
      <c r="C449" s="1"/>
      <c r="D449" s="1"/>
      <c r="E449" s="2"/>
    </row>
    <row r="450" spans="3:5" x14ac:dyDescent="0.25">
      <c r="C450" s="1"/>
      <c r="D450" s="1"/>
      <c r="E450" s="2"/>
    </row>
    <row r="451" spans="3:5" x14ac:dyDescent="0.25">
      <c r="C451" s="1"/>
      <c r="D451" s="1"/>
      <c r="E451" s="2"/>
    </row>
    <row r="452" spans="3:5" x14ac:dyDescent="0.25">
      <c r="C452" s="1"/>
      <c r="D452" s="1"/>
      <c r="E452" s="2"/>
    </row>
    <row r="453" spans="3:5" x14ac:dyDescent="0.25">
      <c r="C453" s="1"/>
      <c r="D453" s="1"/>
      <c r="E453" s="2"/>
    </row>
    <row r="454" spans="3:5" x14ac:dyDescent="0.25">
      <c r="C454" s="1"/>
      <c r="D454" s="1"/>
      <c r="E454" s="2"/>
    </row>
    <row r="455" spans="3:5" x14ac:dyDescent="0.25">
      <c r="C455" s="1"/>
      <c r="D455" s="1"/>
      <c r="E455" s="2"/>
    </row>
    <row r="456" spans="3:5" x14ac:dyDescent="0.25">
      <c r="C456" s="1"/>
      <c r="D456" s="1"/>
      <c r="E456" s="2"/>
    </row>
    <row r="457" spans="3:5" x14ac:dyDescent="0.25">
      <c r="C457" s="1"/>
      <c r="D457" s="1"/>
      <c r="E457" s="2"/>
    </row>
    <row r="458" spans="3:5" x14ac:dyDescent="0.25">
      <c r="C458" s="1"/>
      <c r="D458" s="1"/>
      <c r="E458" s="2"/>
    </row>
    <row r="459" spans="3:5" x14ac:dyDescent="0.25">
      <c r="C459" s="1"/>
      <c r="D459" s="1"/>
      <c r="E459" s="2"/>
    </row>
    <row r="460" spans="3:5" x14ac:dyDescent="0.25">
      <c r="C460" s="1"/>
      <c r="D460" s="1"/>
      <c r="E460" s="2"/>
    </row>
    <row r="461" spans="3:5" x14ac:dyDescent="0.25">
      <c r="C461" s="1"/>
      <c r="D461" s="1"/>
      <c r="E461" s="2"/>
    </row>
    <row r="462" spans="3:5" x14ac:dyDescent="0.25">
      <c r="C462" s="1"/>
      <c r="D462" s="1"/>
      <c r="E462" s="2"/>
    </row>
    <row r="463" spans="3:5" x14ac:dyDescent="0.25">
      <c r="C463" s="1"/>
      <c r="D463" s="1"/>
      <c r="E463" s="2"/>
    </row>
    <row r="464" spans="3:5" x14ac:dyDescent="0.25">
      <c r="C464" s="1"/>
      <c r="D464" s="1"/>
      <c r="E464" s="2"/>
    </row>
    <row r="465" spans="3:5" x14ac:dyDescent="0.25">
      <c r="C465" s="1"/>
      <c r="D465" s="1"/>
      <c r="E465" s="2"/>
    </row>
    <row r="466" spans="3:5" x14ac:dyDescent="0.25">
      <c r="C466" s="1"/>
      <c r="D466" s="1"/>
      <c r="E466" s="2"/>
    </row>
    <row r="467" spans="3:5" x14ac:dyDescent="0.25">
      <c r="C467" s="1"/>
      <c r="D467" s="1"/>
      <c r="E467" s="2"/>
    </row>
    <row r="468" spans="3:5" x14ac:dyDescent="0.25">
      <c r="C468" s="1"/>
      <c r="D468" s="1"/>
      <c r="E468" s="2"/>
    </row>
    <row r="469" spans="3:5" x14ac:dyDescent="0.25">
      <c r="C469" s="1"/>
      <c r="D469" s="1"/>
      <c r="E469" s="2"/>
    </row>
    <row r="470" spans="3:5" x14ac:dyDescent="0.25">
      <c r="C470" s="1"/>
      <c r="D470" s="1"/>
      <c r="E470" s="2"/>
    </row>
    <row r="471" spans="3:5" x14ac:dyDescent="0.25">
      <c r="C471" s="1"/>
      <c r="D471" s="1"/>
      <c r="E471" s="2"/>
    </row>
    <row r="472" spans="3:5" x14ac:dyDescent="0.25">
      <c r="C472" s="1"/>
      <c r="D472" s="1"/>
      <c r="E472" s="2"/>
    </row>
    <row r="473" spans="3:5" x14ac:dyDescent="0.25">
      <c r="C473" s="1"/>
      <c r="D473" s="1"/>
      <c r="E473" s="2"/>
    </row>
    <row r="474" spans="3:5" x14ac:dyDescent="0.25">
      <c r="C474" s="1"/>
      <c r="D474" s="1"/>
      <c r="E474" s="2"/>
    </row>
    <row r="475" spans="3:5" x14ac:dyDescent="0.25">
      <c r="C475" s="1"/>
      <c r="D475" s="1"/>
      <c r="E475" s="2"/>
    </row>
    <row r="476" spans="3:5" x14ac:dyDescent="0.25">
      <c r="C476" s="1"/>
      <c r="D476" s="1"/>
      <c r="E476" s="2"/>
    </row>
    <row r="477" spans="3:5" x14ac:dyDescent="0.25">
      <c r="C477" s="1"/>
      <c r="D477" s="1"/>
      <c r="E477" s="2"/>
    </row>
    <row r="478" spans="3:5" x14ac:dyDescent="0.25">
      <c r="C478" s="1"/>
      <c r="D478" s="1"/>
      <c r="E478" s="2"/>
    </row>
    <row r="479" spans="3:5" x14ac:dyDescent="0.25">
      <c r="C479" s="1"/>
      <c r="D479" s="1"/>
      <c r="E479" s="2"/>
    </row>
    <row r="480" spans="3:5" x14ac:dyDescent="0.25">
      <c r="C480" s="1"/>
      <c r="D480" s="1"/>
      <c r="E480" s="2"/>
    </row>
    <row r="481" spans="3:5" x14ac:dyDescent="0.25">
      <c r="C481" s="1"/>
      <c r="D481" s="1"/>
      <c r="E481" s="2"/>
    </row>
    <row r="482" spans="3:5" x14ac:dyDescent="0.25">
      <c r="C482" s="1"/>
      <c r="D482" s="1"/>
      <c r="E482" s="2"/>
    </row>
    <row r="483" spans="3:5" x14ac:dyDescent="0.25">
      <c r="C483" s="1"/>
      <c r="D483" s="1"/>
      <c r="E483" s="2"/>
    </row>
    <row r="484" spans="3:5" x14ac:dyDescent="0.25">
      <c r="C484" s="1"/>
      <c r="D484" s="1"/>
      <c r="E484" s="2"/>
    </row>
    <row r="485" spans="3:5" x14ac:dyDescent="0.25">
      <c r="C485" s="1"/>
      <c r="D485" s="1"/>
      <c r="E485" s="2"/>
    </row>
    <row r="486" spans="3:5" x14ac:dyDescent="0.25">
      <c r="C486" s="1"/>
      <c r="D486" s="1"/>
      <c r="E486" s="2"/>
    </row>
    <row r="487" spans="3:5" x14ac:dyDescent="0.25">
      <c r="C487" s="1"/>
      <c r="D487" s="1"/>
      <c r="E487" s="2"/>
    </row>
    <row r="488" spans="3:5" x14ac:dyDescent="0.25">
      <c r="C488" s="1"/>
      <c r="D488" s="1"/>
      <c r="E488" s="2"/>
    </row>
    <row r="489" spans="3:5" x14ac:dyDescent="0.25">
      <c r="C489" s="1"/>
      <c r="D489" s="1"/>
      <c r="E489" s="2"/>
    </row>
    <row r="490" spans="3:5" x14ac:dyDescent="0.25">
      <c r="C490" s="1"/>
      <c r="D490" s="1"/>
      <c r="E490" s="2"/>
    </row>
    <row r="491" spans="3:5" x14ac:dyDescent="0.25">
      <c r="C491" s="1"/>
      <c r="D491" s="1"/>
      <c r="E491" s="2"/>
    </row>
    <row r="492" spans="3:5" x14ac:dyDescent="0.25">
      <c r="C492" s="1"/>
      <c r="D492" s="1"/>
      <c r="E492" s="2"/>
    </row>
    <row r="493" spans="3:5" x14ac:dyDescent="0.25">
      <c r="C493" s="1"/>
      <c r="D493" s="1"/>
      <c r="E493" s="2"/>
    </row>
    <row r="494" spans="3:5" x14ac:dyDescent="0.25">
      <c r="C494" s="1"/>
      <c r="D494" s="1"/>
      <c r="E494" s="2"/>
    </row>
    <row r="495" spans="3:5" x14ac:dyDescent="0.25">
      <c r="C495" s="1"/>
      <c r="D495" s="1"/>
      <c r="E495" s="2"/>
    </row>
    <row r="496" spans="3:5" x14ac:dyDescent="0.25">
      <c r="C496" s="1"/>
      <c r="D496" s="1"/>
      <c r="E496" s="2"/>
    </row>
    <row r="497" spans="3:5" x14ac:dyDescent="0.25">
      <c r="C497" s="1"/>
      <c r="D497" s="1"/>
      <c r="E497" s="2"/>
    </row>
    <row r="498" spans="3:5" x14ac:dyDescent="0.25">
      <c r="C498" s="1"/>
      <c r="D498" s="1"/>
      <c r="E498" s="2"/>
    </row>
    <row r="499" spans="3:5" x14ac:dyDescent="0.25">
      <c r="C499" s="1"/>
      <c r="D499" s="1"/>
      <c r="E499" s="2"/>
    </row>
    <row r="500" spans="3:5" x14ac:dyDescent="0.25">
      <c r="C500" s="1"/>
      <c r="D500" s="1"/>
      <c r="E500" s="2"/>
    </row>
    <row r="501" spans="3:5" x14ac:dyDescent="0.25">
      <c r="C501" s="1"/>
      <c r="D501" s="1"/>
      <c r="E501" s="2"/>
    </row>
    <row r="502" spans="3:5" x14ac:dyDescent="0.25">
      <c r="C502" s="1"/>
      <c r="D502" s="1"/>
      <c r="E502" s="2"/>
    </row>
    <row r="503" spans="3:5" x14ac:dyDescent="0.25">
      <c r="C503" s="1"/>
      <c r="D503" s="1"/>
      <c r="E503" s="2"/>
    </row>
    <row r="504" spans="3:5" x14ac:dyDescent="0.25">
      <c r="C504" s="1"/>
      <c r="D504" s="1"/>
      <c r="E504" s="2"/>
    </row>
    <row r="505" spans="3:5" x14ac:dyDescent="0.25">
      <c r="C505" s="1"/>
      <c r="D505" s="1"/>
      <c r="E505" s="2"/>
    </row>
    <row r="506" spans="3:5" x14ac:dyDescent="0.25">
      <c r="C506" s="1"/>
      <c r="D506" s="1"/>
      <c r="E506" s="2"/>
    </row>
    <row r="507" spans="3:5" x14ac:dyDescent="0.25">
      <c r="C507" s="1"/>
      <c r="D507" s="1"/>
      <c r="E507" s="2"/>
    </row>
    <row r="508" spans="3:5" x14ac:dyDescent="0.25">
      <c r="C508" s="1"/>
      <c r="D508" s="1"/>
      <c r="E508" s="2"/>
    </row>
    <row r="509" spans="3:5" x14ac:dyDescent="0.25">
      <c r="C509" s="1"/>
      <c r="D509" s="1"/>
      <c r="E509" s="2"/>
    </row>
    <row r="510" spans="3:5" x14ac:dyDescent="0.25">
      <c r="C510" s="1"/>
      <c r="D510" s="1"/>
      <c r="E510" s="2"/>
    </row>
    <row r="511" spans="3:5" x14ac:dyDescent="0.25">
      <c r="C511" s="1"/>
      <c r="D511" s="1"/>
      <c r="E511" s="2"/>
    </row>
    <row r="512" spans="3:5" x14ac:dyDescent="0.25">
      <c r="C512" s="1"/>
      <c r="D512" s="1"/>
      <c r="E512" s="2"/>
    </row>
    <row r="513" spans="3:5" x14ac:dyDescent="0.25">
      <c r="C513" s="1"/>
      <c r="D513" s="1"/>
      <c r="E513" s="2"/>
    </row>
    <row r="514" spans="3:5" x14ac:dyDescent="0.25">
      <c r="C514" s="1"/>
      <c r="D514" s="1"/>
      <c r="E514" s="2"/>
    </row>
    <row r="515" spans="3:5" x14ac:dyDescent="0.25">
      <c r="C515" s="1"/>
      <c r="D515" s="1"/>
      <c r="E515" s="2"/>
    </row>
    <row r="516" spans="3:5" x14ac:dyDescent="0.25">
      <c r="C516" s="1"/>
      <c r="D516" s="1"/>
      <c r="E516" s="2"/>
    </row>
    <row r="517" spans="3:5" x14ac:dyDescent="0.25">
      <c r="C517" s="1"/>
      <c r="D517" s="1"/>
      <c r="E517" s="2"/>
    </row>
    <row r="518" spans="3:5" x14ac:dyDescent="0.25">
      <c r="C518" s="1"/>
      <c r="D518" s="1"/>
      <c r="E518" s="2"/>
    </row>
    <row r="519" spans="3:5" x14ac:dyDescent="0.25">
      <c r="C519" s="1"/>
      <c r="D519" s="1"/>
      <c r="E519" s="2"/>
    </row>
    <row r="520" spans="3:5" x14ac:dyDescent="0.25">
      <c r="C520" s="1"/>
      <c r="D520" s="1"/>
      <c r="E520" s="2"/>
    </row>
    <row r="521" spans="3:5" x14ac:dyDescent="0.25">
      <c r="C521" s="1"/>
      <c r="D521" s="1"/>
      <c r="E521" s="2"/>
    </row>
    <row r="522" spans="3:5" x14ac:dyDescent="0.25">
      <c r="C522" s="1"/>
      <c r="D522" s="1"/>
      <c r="E522" s="2"/>
    </row>
    <row r="523" spans="3:5" x14ac:dyDescent="0.25">
      <c r="C523" s="1"/>
      <c r="D523" s="1"/>
      <c r="E523" s="2"/>
    </row>
    <row r="524" spans="3:5" x14ac:dyDescent="0.25">
      <c r="C524" s="1"/>
      <c r="D524" s="1"/>
      <c r="E524" s="2"/>
    </row>
    <row r="525" spans="3:5" x14ac:dyDescent="0.25">
      <c r="C525" s="1"/>
      <c r="D525" s="1"/>
      <c r="E525" s="2"/>
    </row>
    <row r="526" spans="3:5" x14ac:dyDescent="0.25">
      <c r="C526" s="1"/>
      <c r="D526" s="1"/>
      <c r="E526" s="2"/>
    </row>
    <row r="527" spans="3:5" x14ac:dyDescent="0.25">
      <c r="C527" s="1"/>
      <c r="D527" s="1"/>
      <c r="E527" s="2"/>
    </row>
    <row r="528" spans="3:5" x14ac:dyDescent="0.25">
      <c r="C528" s="1"/>
      <c r="D528" s="1"/>
      <c r="E528" s="2"/>
    </row>
    <row r="529" spans="3:5" x14ac:dyDescent="0.25">
      <c r="C529" s="1"/>
      <c r="D529" s="1"/>
      <c r="E529" s="2"/>
    </row>
    <row r="530" spans="3:5" x14ac:dyDescent="0.25">
      <c r="C530" s="1"/>
      <c r="D530" s="1"/>
      <c r="E530" s="2"/>
    </row>
    <row r="531" spans="3:5" x14ac:dyDescent="0.25">
      <c r="C531" s="1"/>
      <c r="D531" s="1"/>
      <c r="E531" s="2"/>
    </row>
    <row r="532" spans="3:5" x14ac:dyDescent="0.25">
      <c r="C532" s="1"/>
      <c r="D532" s="1"/>
      <c r="E532" s="2"/>
    </row>
    <row r="533" spans="3:5" x14ac:dyDescent="0.25">
      <c r="C533" s="1"/>
      <c r="D533" s="1"/>
      <c r="E533" s="2"/>
    </row>
    <row r="534" spans="3:5" x14ac:dyDescent="0.25">
      <c r="C534" s="1"/>
      <c r="D534" s="1"/>
      <c r="E534" s="2"/>
    </row>
    <row r="535" spans="3:5" x14ac:dyDescent="0.25">
      <c r="C535" s="1"/>
      <c r="D535" s="1"/>
      <c r="E535" s="2"/>
    </row>
    <row r="536" spans="3:5" x14ac:dyDescent="0.25">
      <c r="C536" s="1"/>
      <c r="D536" s="1"/>
      <c r="E536" s="2"/>
    </row>
    <row r="537" spans="3:5" x14ac:dyDescent="0.25">
      <c r="C537" s="1"/>
      <c r="D537" s="1"/>
      <c r="E537" s="2"/>
    </row>
    <row r="538" spans="3:5" x14ac:dyDescent="0.25">
      <c r="C538" s="1"/>
      <c r="D538" s="1"/>
      <c r="E538" s="2"/>
    </row>
    <row r="539" spans="3:5" x14ac:dyDescent="0.25">
      <c r="C539" s="1"/>
      <c r="D539" s="1"/>
      <c r="E539" s="2"/>
    </row>
    <row r="540" spans="3:5" x14ac:dyDescent="0.25">
      <c r="C540" s="1"/>
      <c r="D540" s="1"/>
      <c r="E540" s="2"/>
    </row>
    <row r="541" spans="3:5" x14ac:dyDescent="0.25">
      <c r="C541" s="1"/>
      <c r="D541" s="1"/>
      <c r="E541" s="2"/>
    </row>
    <row r="542" spans="3:5" x14ac:dyDescent="0.25">
      <c r="C542" s="1"/>
      <c r="D542" s="1"/>
      <c r="E542" s="2"/>
    </row>
    <row r="543" spans="3:5" x14ac:dyDescent="0.25">
      <c r="C543" s="1"/>
      <c r="D543" s="1"/>
      <c r="E543" s="2"/>
    </row>
    <row r="544" spans="3:5" x14ac:dyDescent="0.25">
      <c r="C544" s="1"/>
      <c r="D544" s="1"/>
      <c r="E544" s="2"/>
    </row>
    <row r="545" spans="3:5" x14ac:dyDescent="0.25">
      <c r="C545" s="1"/>
      <c r="D545" s="1"/>
      <c r="E545" s="2"/>
    </row>
    <row r="546" spans="3:5" x14ac:dyDescent="0.25">
      <c r="C546" s="1"/>
      <c r="D546" s="1"/>
      <c r="E546" s="2"/>
    </row>
    <row r="547" spans="3:5" x14ac:dyDescent="0.25">
      <c r="C547" s="1"/>
      <c r="D547" s="1"/>
      <c r="E547" s="2"/>
    </row>
    <row r="548" spans="3:5" x14ac:dyDescent="0.25">
      <c r="C548" s="1"/>
      <c r="D548" s="1"/>
      <c r="E548" s="2"/>
    </row>
    <row r="549" spans="3:5" x14ac:dyDescent="0.25">
      <c r="C549" s="1"/>
      <c r="D549" s="1"/>
      <c r="E549" s="2"/>
    </row>
    <row r="550" spans="3:5" x14ac:dyDescent="0.25">
      <c r="C550" s="1"/>
      <c r="D550" s="1"/>
      <c r="E550" s="2"/>
    </row>
    <row r="551" spans="3:5" x14ac:dyDescent="0.25">
      <c r="C551" s="1"/>
      <c r="D551" s="1"/>
      <c r="E551" s="2"/>
    </row>
    <row r="552" spans="3:5" x14ac:dyDescent="0.25">
      <c r="C552" s="1"/>
      <c r="D552" s="1"/>
      <c r="E552" s="2"/>
    </row>
    <row r="553" spans="3:5" x14ac:dyDescent="0.25">
      <c r="C553" s="1"/>
      <c r="D553" s="1"/>
      <c r="E553" s="2"/>
    </row>
    <row r="554" spans="3:5" x14ac:dyDescent="0.25">
      <c r="C554" s="1"/>
      <c r="D554" s="1"/>
      <c r="E554" s="2"/>
    </row>
    <row r="555" spans="3:5" x14ac:dyDescent="0.25">
      <c r="C555" s="1"/>
      <c r="D555" s="1"/>
      <c r="E555" s="2"/>
    </row>
    <row r="556" spans="3:5" x14ac:dyDescent="0.25">
      <c r="C556" s="1"/>
      <c r="D556" s="1"/>
      <c r="E556" s="2"/>
    </row>
    <row r="557" spans="3:5" x14ac:dyDescent="0.25">
      <c r="C557" s="1"/>
      <c r="D557" s="1"/>
      <c r="E557" s="2"/>
    </row>
    <row r="558" spans="3:5" x14ac:dyDescent="0.25">
      <c r="C558" s="1"/>
      <c r="D558" s="1"/>
      <c r="E558" s="2"/>
    </row>
    <row r="559" spans="3:5" x14ac:dyDescent="0.25">
      <c r="C559" s="1"/>
      <c r="D559" s="1"/>
      <c r="E559" s="2"/>
    </row>
    <row r="560" spans="3:5" x14ac:dyDescent="0.25">
      <c r="C560" s="1"/>
      <c r="D560" s="1"/>
      <c r="E560" s="2"/>
    </row>
    <row r="561" spans="3:5" x14ac:dyDescent="0.25">
      <c r="C561" s="1"/>
      <c r="D561" s="1"/>
      <c r="E561" s="2"/>
    </row>
    <row r="562" spans="3:5" x14ac:dyDescent="0.25">
      <c r="C562" s="1"/>
      <c r="D562" s="1"/>
      <c r="E562" s="2"/>
    </row>
    <row r="563" spans="3:5" x14ac:dyDescent="0.25">
      <c r="C563" s="1"/>
      <c r="D563" s="1"/>
      <c r="E563" s="2"/>
    </row>
    <row r="564" spans="3:5" x14ac:dyDescent="0.25">
      <c r="C564" s="1"/>
      <c r="D564" s="1"/>
      <c r="E564" s="2"/>
    </row>
    <row r="565" spans="3:5" x14ac:dyDescent="0.25">
      <c r="C565" s="1"/>
      <c r="D565" s="1"/>
      <c r="E565" s="2"/>
    </row>
    <row r="566" spans="3:5" x14ac:dyDescent="0.25">
      <c r="C566" s="1"/>
      <c r="D566" s="1"/>
      <c r="E566" s="2"/>
    </row>
    <row r="567" spans="3:5" x14ac:dyDescent="0.25">
      <c r="C567" s="1"/>
      <c r="D567" s="1"/>
      <c r="E567" s="2"/>
    </row>
    <row r="568" spans="3:5" x14ac:dyDescent="0.25">
      <c r="C568" s="1"/>
      <c r="D568" s="1"/>
      <c r="E568" s="2"/>
    </row>
    <row r="569" spans="3:5" x14ac:dyDescent="0.25">
      <c r="C569" s="1"/>
      <c r="D569" s="1"/>
      <c r="E569" s="2"/>
    </row>
    <row r="570" spans="3:5" x14ac:dyDescent="0.25">
      <c r="C570" s="1"/>
      <c r="D570" s="1"/>
      <c r="E570" s="2"/>
    </row>
    <row r="571" spans="3:5" x14ac:dyDescent="0.25">
      <c r="C571" s="1"/>
      <c r="D571" s="1"/>
      <c r="E571" s="2"/>
    </row>
    <row r="572" spans="3:5" x14ac:dyDescent="0.25">
      <c r="C572" s="1"/>
      <c r="D572" s="1"/>
      <c r="E572" s="2"/>
    </row>
    <row r="573" spans="3:5" x14ac:dyDescent="0.25">
      <c r="C573" s="1"/>
      <c r="D573" s="1"/>
      <c r="E573" s="2"/>
    </row>
    <row r="574" spans="3:5" x14ac:dyDescent="0.25">
      <c r="C574" s="1"/>
      <c r="D574" s="1"/>
      <c r="E574" s="2"/>
    </row>
    <row r="575" spans="3:5" x14ac:dyDescent="0.25">
      <c r="C575" s="1"/>
      <c r="D575" s="1"/>
      <c r="E575" s="2"/>
    </row>
    <row r="576" spans="3:5" x14ac:dyDescent="0.25">
      <c r="C576" s="1"/>
      <c r="D576" s="1"/>
      <c r="E576" s="2"/>
    </row>
    <row r="577" spans="3:5" x14ac:dyDescent="0.25">
      <c r="C577" s="1"/>
      <c r="D577" s="1"/>
      <c r="E577" s="2"/>
    </row>
    <row r="578" spans="3:5" x14ac:dyDescent="0.25">
      <c r="C578" s="1"/>
      <c r="D578" s="1"/>
      <c r="E578" s="2"/>
    </row>
    <row r="579" spans="3:5" x14ac:dyDescent="0.25">
      <c r="C579" s="1"/>
      <c r="D579" s="1"/>
      <c r="E579" s="2"/>
    </row>
    <row r="580" spans="3:5" x14ac:dyDescent="0.25">
      <c r="C580" s="1"/>
      <c r="D580" s="1"/>
      <c r="E580" s="2"/>
    </row>
    <row r="581" spans="3:5" x14ac:dyDescent="0.25">
      <c r="C581" s="1"/>
      <c r="D581" s="1"/>
      <c r="E581" s="2"/>
    </row>
    <row r="582" spans="3:5" x14ac:dyDescent="0.25">
      <c r="C582" s="1"/>
      <c r="D582" s="1"/>
      <c r="E582" s="2"/>
    </row>
    <row r="583" spans="3:5" x14ac:dyDescent="0.25">
      <c r="C583" s="1"/>
      <c r="D583" s="1"/>
      <c r="E583" s="2"/>
    </row>
    <row r="584" spans="3:5" x14ac:dyDescent="0.25">
      <c r="C584" s="1"/>
      <c r="D584" s="1"/>
      <c r="E584" s="2"/>
    </row>
    <row r="585" spans="3:5" x14ac:dyDescent="0.25">
      <c r="C585" s="1"/>
      <c r="D585" s="1"/>
      <c r="E585" s="2"/>
    </row>
    <row r="586" spans="3:5" x14ac:dyDescent="0.25">
      <c r="C586" s="1"/>
      <c r="D586" s="1"/>
      <c r="E586" s="2"/>
    </row>
    <row r="587" spans="3:5" x14ac:dyDescent="0.25">
      <c r="C587" s="1"/>
      <c r="D587" s="1"/>
      <c r="E587" s="2"/>
    </row>
    <row r="588" spans="3:5" x14ac:dyDescent="0.25">
      <c r="C588" s="1"/>
      <c r="D588" s="1"/>
      <c r="E588" s="2"/>
    </row>
    <row r="589" spans="3:5" x14ac:dyDescent="0.25">
      <c r="C589" s="1"/>
      <c r="D589" s="1"/>
      <c r="E589" s="2"/>
    </row>
    <row r="590" spans="3:5" x14ac:dyDescent="0.25">
      <c r="C590" s="1"/>
      <c r="D590" s="1"/>
      <c r="E590" s="2"/>
    </row>
    <row r="591" spans="3:5" x14ac:dyDescent="0.25">
      <c r="C591" s="1"/>
      <c r="D591" s="1"/>
      <c r="E591" s="2"/>
    </row>
    <row r="592" spans="3:5" x14ac:dyDescent="0.25">
      <c r="C592" s="1"/>
      <c r="D592" s="1"/>
      <c r="E592" s="2"/>
    </row>
    <row r="593" spans="3:5" x14ac:dyDescent="0.25">
      <c r="C593" s="1"/>
      <c r="D593" s="1"/>
      <c r="E593" s="2"/>
    </row>
    <row r="594" spans="3:5" x14ac:dyDescent="0.25">
      <c r="C594" s="1"/>
      <c r="D594" s="1"/>
      <c r="E594" s="2"/>
    </row>
    <row r="595" spans="3:5" x14ac:dyDescent="0.25">
      <c r="C595" s="1"/>
      <c r="D595" s="1"/>
      <c r="E595" s="2"/>
    </row>
    <row r="596" spans="3:5" x14ac:dyDescent="0.25">
      <c r="C596" s="1"/>
      <c r="D596" s="1"/>
      <c r="E596" s="2"/>
    </row>
    <row r="597" spans="3:5" x14ac:dyDescent="0.25">
      <c r="C597" s="1"/>
      <c r="D597" s="1"/>
      <c r="E597" s="2"/>
    </row>
    <row r="598" spans="3:5" x14ac:dyDescent="0.25">
      <c r="C598" s="1"/>
      <c r="D598" s="1"/>
      <c r="E598" s="2"/>
    </row>
    <row r="599" spans="3:5" x14ac:dyDescent="0.25">
      <c r="C599" s="1"/>
      <c r="D599" s="1"/>
      <c r="E599" s="2"/>
    </row>
    <row r="600" spans="3:5" x14ac:dyDescent="0.25">
      <c r="C600" s="1"/>
      <c r="D600" s="1"/>
      <c r="E600" s="2"/>
    </row>
    <row r="601" spans="3:5" x14ac:dyDescent="0.25">
      <c r="C601" s="1"/>
      <c r="D601" s="1"/>
      <c r="E601" s="2"/>
    </row>
    <row r="602" spans="3:5" x14ac:dyDescent="0.25">
      <c r="C602" s="1"/>
      <c r="D602" s="1"/>
      <c r="E602" s="2"/>
    </row>
    <row r="603" spans="3:5" x14ac:dyDescent="0.25">
      <c r="C603" s="1"/>
      <c r="D603" s="1"/>
      <c r="E603" s="2"/>
    </row>
    <row r="604" spans="3:5" x14ac:dyDescent="0.25">
      <c r="C604" s="1"/>
      <c r="D604" s="1"/>
      <c r="E604" s="2"/>
    </row>
    <row r="605" spans="3:5" x14ac:dyDescent="0.25">
      <c r="C605" s="1"/>
      <c r="D605" s="1"/>
      <c r="E605" s="2"/>
    </row>
    <row r="606" spans="3:5" x14ac:dyDescent="0.25">
      <c r="C606" s="1"/>
      <c r="D606" s="1"/>
      <c r="E606" s="2"/>
    </row>
    <row r="607" spans="3:5" x14ac:dyDescent="0.25">
      <c r="C607" s="1"/>
      <c r="D607" s="1"/>
      <c r="E607" s="2"/>
    </row>
    <row r="608" spans="3:5" x14ac:dyDescent="0.25">
      <c r="C608" s="1"/>
      <c r="D608" s="1"/>
      <c r="E608" s="2"/>
    </row>
    <row r="609" spans="3:5" x14ac:dyDescent="0.25">
      <c r="C609" s="1"/>
      <c r="D609" s="1"/>
      <c r="E609" s="2"/>
    </row>
    <row r="610" spans="3:5" x14ac:dyDescent="0.25">
      <c r="C610" s="1"/>
      <c r="D610" s="1"/>
      <c r="E610" s="2"/>
    </row>
    <row r="611" spans="3:5" x14ac:dyDescent="0.25">
      <c r="C611" s="1"/>
      <c r="D611" s="1"/>
      <c r="E611" s="2"/>
    </row>
    <row r="612" spans="3:5" x14ac:dyDescent="0.25">
      <c r="C612" s="1"/>
      <c r="D612" s="1"/>
      <c r="E612" s="2"/>
    </row>
    <row r="613" spans="3:5" x14ac:dyDescent="0.25">
      <c r="C613" s="1"/>
      <c r="D613" s="1"/>
      <c r="E613" s="2"/>
    </row>
    <row r="614" spans="3:5" x14ac:dyDescent="0.25">
      <c r="C614" s="1"/>
      <c r="D614" s="1"/>
      <c r="E614" s="2"/>
    </row>
    <row r="615" spans="3:5" x14ac:dyDescent="0.25">
      <c r="C615" s="1"/>
      <c r="D615" s="1"/>
      <c r="E615" s="2"/>
    </row>
    <row r="616" spans="3:5" x14ac:dyDescent="0.25">
      <c r="C616" s="1"/>
      <c r="D616" s="1"/>
      <c r="E616" s="2"/>
    </row>
    <row r="617" spans="3:5" x14ac:dyDescent="0.25">
      <c r="C617" s="1"/>
      <c r="D617" s="1"/>
      <c r="E617" s="2"/>
    </row>
    <row r="618" spans="3:5" x14ac:dyDescent="0.25">
      <c r="C618" s="1"/>
      <c r="D618" s="1"/>
      <c r="E618" s="2"/>
    </row>
    <row r="619" spans="3:5" x14ac:dyDescent="0.25">
      <c r="C619" s="1"/>
      <c r="D619" s="1"/>
      <c r="E619" s="2"/>
    </row>
    <row r="620" spans="3:5" x14ac:dyDescent="0.25">
      <c r="C620" s="1"/>
      <c r="D620" s="1"/>
      <c r="E620" s="2"/>
    </row>
    <row r="621" spans="3:5" x14ac:dyDescent="0.25">
      <c r="C621" s="1"/>
      <c r="D621" s="1"/>
      <c r="E621" s="2"/>
    </row>
    <row r="622" spans="3:5" x14ac:dyDescent="0.25">
      <c r="C622" s="1"/>
      <c r="D622" s="1"/>
      <c r="E622" s="2"/>
    </row>
    <row r="623" spans="3:5" x14ac:dyDescent="0.25">
      <c r="C623" s="1"/>
      <c r="D623" s="1"/>
      <c r="E623" s="2"/>
    </row>
    <row r="624" spans="3:5" x14ac:dyDescent="0.25">
      <c r="C624" s="1"/>
      <c r="D624" s="1"/>
      <c r="E624" s="2"/>
    </row>
    <row r="625" spans="3:5" x14ac:dyDescent="0.25">
      <c r="C625" s="1"/>
      <c r="D625" s="1"/>
      <c r="E625" s="2"/>
    </row>
    <row r="626" spans="3:5" x14ac:dyDescent="0.25">
      <c r="C626" s="1"/>
      <c r="D626" s="1"/>
      <c r="E626" s="2"/>
    </row>
    <row r="627" spans="3:5" x14ac:dyDescent="0.25">
      <c r="C627" s="1"/>
      <c r="D627" s="1"/>
      <c r="E627" s="2"/>
    </row>
    <row r="628" spans="3:5" x14ac:dyDescent="0.25">
      <c r="C628" s="1"/>
      <c r="D628" s="1"/>
      <c r="E628" s="2"/>
    </row>
    <row r="629" spans="3:5" x14ac:dyDescent="0.25">
      <c r="C629" s="1"/>
      <c r="D629" s="1"/>
      <c r="E629" s="2"/>
    </row>
    <row r="630" spans="3:5" x14ac:dyDescent="0.25">
      <c r="C630" s="1"/>
      <c r="D630" s="1"/>
      <c r="E630" s="2"/>
    </row>
    <row r="631" spans="3:5" x14ac:dyDescent="0.25">
      <c r="C631" s="1"/>
      <c r="D631" s="1"/>
      <c r="E631" s="2"/>
    </row>
    <row r="632" spans="3:5" x14ac:dyDescent="0.25">
      <c r="C632" s="1"/>
      <c r="D632" s="1"/>
      <c r="E632" s="2"/>
    </row>
    <row r="633" spans="3:5" x14ac:dyDescent="0.25">
      <c r="C633" s="1"/>
      <c r="D633" s="1"/>
      <c r="E633" s="2"/>
    </row>
    <row r="634" spans="3:5" x14ac:dyDescent="0.25">
      <c r="C634" s="1"/>
      <c r="D634" s="1"/>
      <c r="E634" s="2"/>
    </row>
    <row r="635" spans="3:5" x14ac:dyDescent="0.25">
      <c r="C635" s="1"/>
      <c r="D635" s="1"/>
      <c r="E635" s="2"/>
    </row>
    <row r="636" spans="3:5" x14ac:dyDescent="0.25">
      <c r="C636" s="1"/>
      <c r="D636" s="1"/>
      <c r="E636" s="2"/>
    </row>
    <row r="637" spans="3:5" x14ac:dyDescent="0.25">
      <c r="C637" s="1"/>
      <c r="D637" s="1"/>
      <c r="E637" s="2"/>
    </row>
    <row r="638" spans="3:5" x14ac:dyDescent="0.25">
      <c r="C638" s="1"/>
      <c r="D638" s="1"/>
      <c r="E638" s="2"/>
    </row>
    <row r="639" spans="3:5" x14ac:dyDescent="0.25">
      <c r="C639" s="1"/>
      <c r="D639" s="1"/>
      <c r="E639" s="2"/>
    </row>
    <row r="640" spans="3:5" x14ac:dyDescent="0.25">
      <c r="C640" s="1"/>
      <c r="D640" s="1"/>
      <c r="E640" s="2"/>
    </row>
    <row r="641" spans="3:5" x14ac:dyDescent="0.25">
      <c r="C641" s="1"/>
      <c r="D641" s="1"/>
      <c r="E641" s="2"/>
    </row>
    <row r="642" spans="3:5" x14ac:dyDescent="0.25">
      <c r="C642" s="1"/>
      <c r="D642" s="1"/>
      <c r="E642" s="2"/>
    </row>
    <row r="643" spans="3:5" x14ac:dyDescent="0.25">
      <c r="C643" s="1"/>
      <c r="D643" s="1"/>
      <c r="E643" s="2"/>
    </row>
    <row r="644" spans="3:5" x14ac:dyDescent="0.25">
      <c r="C644" s="1"/>
      <c r="D644" s="1"/>
      <c r="E644" s="2"/>
    </row>
    <row r="645" spans="3:5" x14ac:dyDescent="0.25">
      <c r="C645" s="1"/>
      <c r="D645" s="1"/>
      <c r="E645" s="2"/>
    </row>
    <row r="646" spans="3:5" x14ac:dyDescent="0.25">
      <c r="C646" s="1"/>
      <c r="D646" s="1"/>
      <c r="E646" s="2"/>
    </row>
    <row r="647" spans="3:5" x14ac:dyDescent="0.25">
      <c r="C647" s="1"/>
      <c r="D647" s="1"/>
      <c r="E647" s="2"/>
    </row>
    <row r="648" spans="3:5" x14ac:dyDescent="0.25">
      <c r="C648" s="1"/>
      <c r="D648" s="1"/>
      <c r="E648" s="2"/>
    </row>
    <row r="649" spans="3:5" x14ac:dyDescent="0.25">
      <c r="C649" s="1"/>
      <c r="D649" s="1"/>
      <c r="E649" s="2"/>
    </row>
    <row r="650" spans="3:5" x14ac:dyDescent="0.25">
      <c r="C650" s="1"/>
      <c r="D650" s="1"/>
      <c r="E650" s="2"/>
    </row>
    <row r="651" spans="3:5" x14ac:dyDescent="0.25">
      <c r="C651" s="1"/>
      <c r="D651" s="1"/>
      <c r="E651" s="2"/>
    </row>
    <row r="652" spans="3:5" x14ac:dyDescent="0.25">
      <c r="C652" s="1"/>
      <c r="D652" s="1"/>
      <c r="E652" s="2"/>
    </row>
    <row r="653" spans="3:5" x14ac:dyDescent="0.25">
      <c r="C653" s="1"/>
      <c r="D653" s="1"/>
      <c r="E653" s="2"/>
    </row>
    <row r="654" spans="3:5" x14ac:dyDescent="0.25">
      <c r="C654" s="1"/>
      <c r="D654" s="1"/>
      <c r="E654" s="2"/>
    </row>
    <row r="655" spans="3:5" x14ac:dyDescent="0.25">
      <c r="C655" s="1"/>
      <c r="D655" s="1"/>
      <c r="E655" s="2"/>
    </row>
    <row r="656" spans="3:5" x14ac:dyDescent="0.25">
      <c r="C656" s="1"/>
      <c r="D656" s="1"/>
      <c r="E656" s="2"/>
    </row>
    <row r="657" spans="3:5" x14ac:dyDescent="0.25">
      <c r="C657" s="1"/>
      <c r="D657" s="1"/>
      <c r="E657" s="2"/>
    </row>
    <row r="658" spans="3:5" x14ac:dyDescent="0.25">
      <c r="C658" s="1"/>
      <c r="D658" s="1"/>
      <c r="E658" s="2"/>
    </row>
    <row r="659" spans="3:5" x14ac:dyDescent="0.25">
      <c r="C659" s="1"/>
      <c r="D659" s="1"/>
      <c r="E659" s="2"/>
    </row>
    <row r="660" spans="3:5" x14ac:dyDescent="0.25">
      <c r="C660" s="1"/>
      <c r="D660" s="1"/>
      <c r="E660" s="2"/>
    </row>
    <row r="661" spans="3:5" x14ac:dyDescent="0.25">
      <c r="C661" s="1"/>
      <c r="D661" s="1"/>
      <c r="E661" s="2"/>
    </row>
    <row r="662" spans="3:5" x14ac:dyDescent="0.25">
      <c r="C662" s="1"/>
      <c r="D662" s="1"/>
      <c r="E662" s="2"/>
    </row>
    <row r="663" spans="3:5" x14ac:dyDescent="0.25">
      <c r="C663" s="1"/>
      <c r="D663" s="1"/>
      <c r="E663" s="2"/>
    </row>
    <row r="664" spans="3:5" x14ac:dyDescent="0.25">
      <c r="C664" s="1"/>
      <c r="D664" s="1"/>
      <c r="E664" s="2"/>
    </row>
    <row r="665" spans="3:5" x14ac:dyDescent="0.25">
      <c r="C665" s="1"/>
      <c r="D665" s="1"/>
      <c r="E665" s="2"/>
    </row>
    <row r="666" spans="3:5" x14ac:dyDescent="0.25">
      <c r="C666" s="1"/>
      <c r="D666" s="1"/>
      <c r="E666" s="2"/>
    </row>
    <row r="667" spans="3:5" x14ac:dyDescent="0.25">
      <c r="C667" s="1"/>
      <c r="D667" s="1"/>
      <c r="E667" s="2"/>
    </row>
    <row r="668" spans="3:5" x14ac:dyDescent="0.25">
      <c r="C668" s="1"/>
      <c r="D668" s="1"/>
      <c r="E668" s="2"/>
    </row>
    <row r="669" spans="3:5" x14ac:dyDescent="0.25">
      <c r="C669" s="1"/>
      <c r="D669" s="1"/>
      <c r="E669" s="2"/>
    </row>
    <row r="670" spans="3:5" x14ac:dyDescent="0.25">
      <c r="C670" s="1"/>
      <c r="D670" s="1"/>
      <c r="E670" s="2"/>
    </row>
    <row r="671" spans="3:5" x14ac:dyDescent="0.25">
      <c r="C671" s="1"/>
      <c r="D671" s="1"/>
      <c r="E671" s="2"/>
    </row>
    <row r="672" spans="3:5" x14ac:dyDescent="0.25">
      <c r="C672" s="1"/>
      <c r="D672" s="1"/>
      <c r="E672" s="2"/>
    </row>
    <row r="673" spans="3:5" x14ac:dyDescent="0.25">
      <c r="C673" s="1"/>
      <c r="D673" s="1"/>
      <c r="E673" s="2"/>
    </row>
    <row r="674" spans="3:5" x14ac:dyDescent="0.25">
      <c r="C674" s="1"/>
      <c r="D674" s="1"/>
      <c r="E674" s="2"/>
    </row>
    <row r="675" spans="3:5" x14ac:dyDescent="0.25">
      <c r="C675" s="1"/>
      <c r="D675" s="1"/>
      <c r="E675" s="2"/>
    </row>
    <row r="676" spans="3:5" x14ac:dyDescent="0.25">
      <c r="C676" s="1"/>
      <c r="D676" s="1"/>
      <c r="E676" s="2"/>
    </row>
    <row r="677" spans="3:5" x14ac:dyDescent="0.25">
      <c r="C677" s="1"/>
      <c r="D677" s="1"/>
      <c r="E677" s="2"/>
    </row>
    <row r="678" spans="3:5" x14ac:dyDescent="0.25">
      <c r="C678" s="1"/>
      <c r="D678" s="1"/>
      <c r="E678" s="2"/>
    </row>
    <row r="679" spans="3:5" x14ac:dyDescent="0.25">
      <c r="C679" s="1"/>
      <c r="D679" s="1"/>
      <c r="E679" s="2"/>
    </row>
    <row r="680" spans="3:5" x14ac:dyDescent="0.25">
      <c r="C680" s="1"/>
      <c r="D680" s="1"/>
      <c r="E680" s="2"/>
    </row>
    <row r="681" spans="3:5" x14ac:dyDescent="0.25">
      <c r="C681" s="1"/>
      <c r="D681" s="1"/>
      <c r="E681" s="2"/>
    </row>
    <row r="682" spans="3:5" x14ac:dyDescent="0.25">
      <c r="C682" s="1"/>
      <c r="D682" s="1"/>
      <c r="E682" s="2"/>
    </row>
    <row r="683" spans="3:5" x14ac:dyDescent="0.25">
      <c r="C683" s="1"/>
      <c r="D683" s="1"/>
      <c r="E683" s="2"/>
    </row>
    <row r="684" spans="3:5" x14ac:dyDescent="0.25">
      <c r="C684" s="1"/>
      <c r="D684" s="1"/>
      <c r="E684" s="2"/>
    </row>
    <row r="685" spans="3:5" x14ac:dyDescent="0.25">
      <c r="C685" s="1"/>
      <c r="D685" s="1"/>
      <c r="E685" s="2"/>
    </row>
    <row r="686" spans="3:5" x14ac:dyDescent="0.25">
      <c r="C686" s="1"/>
      <c r="D686" s="1"/>
      <c r="E686" s="2"/>
    </row>
    <row r="687" spans="3:5" x14ac:dyDescent="0.25">
      <c r="C687" s="1"/>
      <c r="D687" s="1"/>
      <c r="E687" s="2"/>
    </row>
    <row r="688" spans="3:5" x14ac:dyDescent="0.25">
      <c r="C688" s="1"/>
      <c r="D688" s="1"/>
      <c r="E688" s="2"/>
    </row>
    <row r="689" spans="3:5" x14ac:dyDescent="0.25">
      <c r="C689" s="1"/>
      <c r="D689" s="1"/>
      <c r="E689" s="2"/>
    </row>
    <row r="690" spans="3:5" x14ac:dyDescent="0.25">
      <c r="C690" s="1"/>
      <c r="D690" s="1"/>
      <c r="E690" s="2"/>
    </row>
    <row r="691" spans="3:5" x14ac:dyDescent="0.25">
      <c r="C691" s="1"/>
      <c r="D691" s="1"/>
      <c r="E691" s="2"/>
    </row>
    <row r="692" spans="3:5" x14ac:dyDescent="0.25">
      <c r="C692" s="1"/>
      <c r="D692" s="1"/>
      <c r="E692" s="2"/>
    </row>
    <row r="693" spans="3:5" x14ac:dyDescent="0.25">
      <c r="C693" s="1"/>
      <c r="D693" s="1"/>
      <c r="E693" s="2"/>
    </row>
    <row r="694" spans="3:5" x14ac:dyDescent="0.25">
      <c r="C694" s="1"/>
      <c r="D694" s="1"/>
      <c r="E694" s="2"/>
    </row>
    <row r="695" spans="3:5" x14ac:dyDescent="0.25">
      <c r="C695" s="1"/>
      <c r="D695" s="1"/>
      <c r="E695" s="2"/>
    </row>
    <row r="696" spans="3:5" x14ac:dyDescent="0.25">
      <c r="C696" s="1"/>
      <c r="D696" s="1"/>
      <c r="E696" s="2"/>
    </row>
    <row r="697" spans="3:5" x14ac:dyDescent="0.25">
      <c r="C697" s="1"/>
      <c r="D697" s="1"/>
      <c r="E697" s="2"/>
    </row>
    <row r="698" spans="3:5" x14ac:dyDescent="0.25">
      <c r="C698" s="1"/>
      <c r="D698" s="1"/>
      <c r="E698" s="2"/>
    </row>
    <row r="699" spans="3:5" x14ac:dyDescent="0.25">
      <c r="C699" s="1"/>
      <c r="D699" s="1"/>
      <c r="E699" s="2"/>
    </row>
    <row r="700" spans="3:5" x14ac:dyDescent="0.25">
      <c r="C700" s="1"/>
      <c r="D700" s="1"/>
      <c r="E700" s="2"/>
    </row>
    <row r="701" spans="3:5" x14ac:dyDescent="0.25">
      <c r="C701" s="1"/>
      <c r="D701" s="1"/>
      <c r="E701" s="2"/>
    </row>
    <row r="702" spans="3:5" x14ac:dyDescent="0.25">
      <c r="C702" s="1"/>
      <c r="D702" s="1"/>
      <c r="E702" s="2"/>
    </row>
    <row r="703" spans="3:5" x14ac:dyDescent="0.25">
      <c r="C703" s="1"/>
      <c r="D703" s="1"/>
      <c r="E703" s="2"/>
    </row>
    <row r="704" spans="3:5" x14ac:dyDescent="0.25">
      <c r="C704" s="1"/>
      <c r="D704" s="1"/>
      <c r="E704" s="2"/>
    </row>
    <row r="705" spans="3:5" x14ac:dyDescent="0.25">
      <c r="C705" s="1"/>
      <c r="D705" s="1"/>
      <c r="E705" s="2"/>
    </row>
    <row r="706" spans="3:5" x14ac:dyDescent="0.25">
      <c r="C706" s="1"/>
      <c r="D706" s="1"/>
      <c r="E706" s="2"/>
    </row>
    <row r="707" spans="3:5" x14ac:dyDescent="0.25">
      <c r="C707" s="1"/>
      <c r="D707" s="1"/>
      <c r="E707" s="2"/>
    </row>
    <row r="708" spans="3:5" x14ac:dyDescent="0.25">
      <c r="C708" s="1"/>
      <c r="D708" s="1"/>
      <c r="E708" s="2"/>
    </row>
    <row r="709" spans="3:5" x14ac:dyDescent="0.25">
      <c r="C709" s="1"/>
      <c r="D709" s="1"/>
      <c r="E709" s="2"/>
    </row>
    <row r="710" spans="3:5" x14ac:dyDescent="0.25">
      <c r="C710" s="1"/>
      <c r="D710" s="1"/>
      <c r="E710" s="2"/>
    </row>
    <row r="711" spans="3:5" x14ac:dyDescent="0.25">
      <c r="C711" s="1"/>
      <c r="D711" s="1"/>
      <c r="E711" s="2"/>
    </row>
    <row r="712" spans="3:5" x14ac:dyDescent="0.25">
      <c r="C712" s="1"/>
      <c r="D712" s="1"/>
      <c r="E712" s="2"/>
    </row>
    <row r="713" spans="3:5" x14ac:dyDescent="0.25">
      <c r="C713" s="1"/>
      <c r="D713" s="1"/>
      <c r="E713" s="2"/>
    </row>
    <row r="714" spans="3:5" x14ac:dyDescent="0.25">
      <c r="C714" s="1"/>
      <c r="D714" s="1"/>
      <c r="E714" s="2"/>
    </row>
    <row r="715" spans="3:5" x14ac:dyDescent="0.25">
      <c r="C715" s="1"/>
      <c r="D715" s="1"/>
      <c r="E715" s="2"/>
    </row>
    <row r="716" spans="3:5" x14ac:dyDescent="0.25">
      <c r="C716" s="1"/>
      <c r="D716" s="1"/>
      <c r="E716" s="2"/>
    </row>
    <row r="717" spans="3:5" x14ac:dyDescent="0.25">
      <c r="C717" s="1"/>
      <c r="D717" s="1"/>
      <c r="E717" s="2"/>
    </row>
    <row r="718" spans="3:5" x14ac:dyDescent="0.25">
      <c r="C718" s="1"/>
      <c r="D718" s="1"/>
      <c r="E718" s="2"/>
    </row>
    <row r="719" spans="3:5" x14ac:dyDescent="0.25">
      <c r="C719" s="1"/>
      <c r="D719" s="1"/>
      <c r="E719" s="2"/>
    </row>
    <row r="720" spans="3:5" x14ac:dyDescent="0.25">
      <c r="C720" s="1"/>
      <c r="D720" s="1"/>
      <c r="E720" s="2"/>
    </row>
    <row r="721" spans="3:5" x14ac:dyDescent="0.25">
      <c r="C721" s="1"/>
      <c r="D721" s="1"/>
      <c r="E721" s="2"/>
    </row>
    <row r="722" spans="3:5" x14ac:dyDescent="0.25">
      <c r="C722" s="1"/>
      <c r="D722" s="1"/>
      <c r="E722" s="2"/>
    </row>
    <row r="723" spans="3:5" x14ac:dyDescent="0.25">
      <c r="C723" s="1"/>
      <c r="D723" s="1"/>
      <c r="E723" s="2"/>
    </row>
    <row r="724" spans="3:5" x14ac:dyDescent="0.25">
      <c r="C724" s="1"/>
      <c r="D724" s="1"/>
      <c r="E724" s="2"/>
    </row>
    <row r="725" spans="3:5" x14ac:dyDescent="0.25">
      <c r="C725" s="1"/>
      <c r="D725" s="1"/>
      <c r="E725" s="2"/>
    </row>
    <row r="726" spans="3:5" x14ac:dyDescent="0.25">
      <c r="C726" s="1"/>
      <c r="D726" s="1"/>
      <c r="E726" s="2"/>
    </row>
    <row r="727" spans="3:5" x14ac:dyDescent="0.25">
      <c r="C727" s="1"/>
      <c r="D727" s="1"/>
      <c r="E727" s="2"/>
    </row>
    <row r="728" spans="3:5" x14ac:dyDescent="0.25">
      <c r="C728" s="1"/>
      <c r="D728" s="1"/>
      <c r="E728" s="2"/>
    </row>
    <row r="729" spans="3:5" x14ac:dyDescent="0.25">
      <c r="C729" s="1"/>
      <c r="D729" s="1"/>
      <c r="E729" s="2"/>
    </row>
    <row r="730" spans="3:5" x14ac:dyDescent="0.25">
      <c r="C730" s="1"/>
      <c r="D730" s="1"/>
      <c r="E730" s="2"/>
    </row>
    <row r="731" spans="3:5" x14ac:dyDescent="0.25">
      <c r="C731" s="1"/>
      <c r="D731" s="1"/>
      <c r="E731" s="2"/>
    </row>
    <row r="732" spans="3:5" x14ac:dyDescent="0.25">
      <c r="C732" s="1"/>
      <c r="D732" s="1"/>
      <c r="E732" s="2"/>
    </row>
    <row r="733" spans="3:5" x14ac:dyDescent="0.25">
      <c r="C733" s="1"/>
      <c r="D733" s="1"/>
      <c r="E733" s="2"/>
    </row>
    <row r="734" spans="3:5" x14ac:dyDescent="0.25">
      <c r="C734" s="1"/>
      <c r="D734" s="1"/>
      <c r="E734" s="2"/>
    </row>
    <row r="735" spans="3:5" x14ac:dyDescent="0.25">
      <c r="C735" s="1"/>
      <c r="D735" s="1"/>
      <c r="E735" s="2"/>
    </row>
    <row r="736" spans="3:5" x14ac:dyDescent="0.25">
      <c r="C736" s="1"/>
      <c r="D736" s="1"/>
      <c r="E736" s="2"/>
    </row>
    <row r="737" spans="3:5" x14ac:dyDescent="0.25">
      <c r="C737" s="1"/>
      <c r="D737" s="1"/>
      <c r="E737" s="2"/>
    </row>
    <row r="738" spans="3:5" x14ac:dyDescent="0.25">
      <c r="C738" s="1"/>
      <c r="D738" s="1"/>
      <c r="E738" s="2"/>
    </row>
    <row r="739" spans="3:5" x14ac:dyDescent="0.25">
      <c r="C739" s="1"/>
      <c r="D739" s="1"/>
      <c r="E739" s="2"/>
    </row>
    <row r="740" spans="3:5" x14ac:dyDescent="0.25">
      <c r="C740" s="1"/>
      <c r="D740" s="1"/>
      <c r="E740" s="2"/>
    </row>
    <row r="741" spans="3:5" x14ac:dyDescent="0.25">
      <c r="C741" s="1"/>
      <c r="D741" s="1"/>
      <c r="E741" s="2"/>
    </row>
    <row r="742" spans="3:5" x14ac:dyDescent="0.25">
      <c r="C742" s="1"/>
      <c r="D742" s="1"/>
      <c r="E742" s="2"/>
    </row>
    <row r="743" spans="3:5" x14ac:dyDescent="0.25">
      <c r="C743" s="1"/>
      <c r="D743" s="1"/>
      <c r="E743" s="2"/>
    </row>
    <row r="744" spans="3:5" x14ac:dyDescent="0.25">
      <c r="C744" s="1"/>
      <c r="D744" s="1"/>
      <c r="E744" s="2"/>
    </row>
    <row r="745" spans="3:5" x14ac:dyDescent="0.25">
      <c r="C745" s="1"/>
      <c r="D745" s="1"/>
      <c r="E745" s="2"/>
    </row>
    <row r="746" spans="3:5" x14ac:dyDescent="0.25">
      <c r="C746" s="1"/>
      <c r="D746" s="1"/>
      <c r="E746" s="2"/>
    </row>
    <row r="747" spans="3:5" x14ac:dyDescent="0.25">
      <c r="C747" s="1"/>
      <c r="D747" s="1"/>
      <c r="E747" s="2"/>
    </row>
    <row r="748" spans="3:5" x14ac:dyDescent="0.25">
      <c r="C748" s="1"/>
      <c r="D748" s="1"/>
      <c r="E748" s="2"/>
    </row>
    <row r="749" spans="3:5" x14ac:dyDescent="0.25">
      <c r="C749" s="1"/>
      <c r="D749" s="1"/>
      <c r="E749" s="2"/>
    </row>
    <row r="750" spans="3:5" x14ac:dyDescent="0.25">
      <c r="C750" s="1"/>
      <c r="D750" s="1"/>
      <c r="E750" s="2"/>
    </row>
    <row r="751" spans="3:5" x14ac:dyDescent="0.25">
      <c r="C751" s="1"/>
      <c r="D751" s="1"/>
      <c r="E751" s="2"/>
    </row>
    <row r="752" spans="3:5" x14ac:dyDescent="0.25">
      <c r="C752" s="1"/>
      <c r="D752" s="1"/>
      <c r="E752" s="2"/>
    </row>
    <row r="753" spans="3:5" x14ac:dyDescent="0.25">
      <c r="C753" s="1"/>
      <c r="D753" s="1"/>
      <c r="E753" s="2"/>
    </row>
    <row r="754" spans="3:5" x14ac:dyDescent="0.25">
      <c r="C754" s="1"/>
      <c r="D754" s="1"/>
      <c r="E754" s="2"/>
    </row>
    <row r="755" spans="3:5" x14ac:dyDescent="0.25">
      <c r="C755" s="1"/>
      <c r="D755" s="1"/>
      <c r="E755" s="2"/>
    </row>
    <row r="756" spans="3:5" x14ac:dyDescent="0.25">
      <c r="C756" s="1"/>
      <c r="D756" s="1"/>
      <c r="E756" s="2"/>
    </row>
    <row r="757" spans="3:5" x14ac:dyDescent="0.25">
      <c r="C757" s="1"/>
      <c r="D757" s="1"/>
      <c r="E757" s="2"/>
    </row>
    <row r="758" spans="3:5" x14ac:dyDescent="0.25">
      <c r="C758" s="1"/>
      <c r="D758" s="1"/>
      <c r="E758" s="2"/>
    </row>
    <row r="759" spans="3:5" x14ac:dyDescent="0.25">
      <c r="C759" s="1"/>
      <c r="D759" s="1"/>
      <c r="E759" s="2"/>
    </row>
    <row r="760" spans="3:5" x14ac:dyDescent="0.25">
      <c r="C760" s="1"/>
      <c r="D760" s="1"/>
      <c r="E760" s="2"/>
    </row>
    <row r="761" spans="3:5" x14ac:dyDescent="0.25">
      <c r="C761" s="1"/>
      <c r="D761" s="1"/>
      <c r="E761" s="2"/>
    </row>
    <row r="762" spans="3:5" x14ac:dyDescent="0.25">
      <c r="C762" s="1"/>
      <c r="D762" s="1"/>
      <c r="E762" s="2"/>
    </row>
    <row r="763" spans="3:5" x14ac:dyDescent="0.25">
      <c r="C763" s="1"/>
      <c r="D763" s="1"/>
      <c r="E763" s="2"/>
    </row>
    <row r="764" spans="3:5" x14ac:dyDescent="0.25">
      <c r="C764" s="1"/>
      <c r="D764" s="1"/>
      <c r="E764" s="2"/>
    </row>
    <row r="765" spans="3:5" x14ac:dyDescent="0.25">
      <c r="C765" s="1"/>
      <c r="D765" s="1"/>
      <c r="E765" s="2"/>
    </row>
    <row r="766" spans="3:5" x14ac:dyDescent="0.25">
      <c r="C766" s="1"/>
      <c r="D766" s="1"/>
      <c r="E766" s="2"/>
    </row>
    <row r="767" spans="3:5" x14ac:dyDescent="0.25">
      <c r="C767" s="1"/>
      <c r="D767" s="1"/>
      <c r="E767" s="2"/>
    </row>
    <row r="768" spans="3:5" x14ac:dyDescent="0.25">
      <c r="C768" s="1"/>
      <c r="D768" s="1"/>
      <c r="E768" s="2"/>
    </row>
    <row r="769" spans="3:5" x14ac:dyDescent="0.25">
      <c r="C769" s="1"/>
      <c r="D769" s="1"/>
      <c r="E769" s="2"/>
    </row>
    <row r="770" spans="3:5" x14ac:dyDescent="0.25">
      <c r="C770" s="1"/>
      <c r="D770" s="1"/>
      <c r="E770" s="2"/>
    </row>
    <row r="771" spans="3:5" x14ac:dyDescent="0.25">
      <c r="C771" s="1"/>
      <c r="D771" s="1"/>
      <c r="E771" s="2"/>
    </row>
    <row r="772" spans="3:5" x14ac:dyDescent="0.25">
      <c r="C772" s="1"/>
      <c r="D772" s="1"/>
      <c r="E772" s="2"/>
    </row>
    <row r="773" spans="3:5" x14ac:dyDescent="0.25">
      <c r="C773" s="1"/>
      <c r="D773" s="1"/>
      <c r="E773" s="2"/>
    </row>
    <row r="774" spans="3:5" x14ac:dyDescent="0.25">
      <c r="C774" s="1"/>
      <c r="D774" s="1"/>
      <c r="E774" s="2"/>
    </row>
    <row r="775" spans="3:5" x14ac:dyDescent="0.25">
      <c r="C775" s="1"/>
      <c r="D775" s="1"/>
      <c r="E775" s="2"/>
    </row>
    <row r="776" spans="3:5" x14ac:dyDescent="0.25">
      <c r="C776" s="1"/>
      <c r="D776" s="1"/>
      <c r="E776" s="2"/>
    </row>
    <row r="777" spans="3:5" x14ac:dyDescent="0.25">
      <c r="C777" s="1"/>
      <c r="D777" s="1"/>
      <c r="E777" s="2"/>
    </row>
    <row r="778" spans="3:5" x14ac:dyDescent="0.25">
      <c r="C778" s="1"/>
      <c r="D778" s="1"/>
      <c r="E778" s="2"/>
    </row>
    <row r="779" spans="3:5" x14ac:dyDescent="0.25">
      <c r="C779" s="1"/>
      <c r="D779" s="1"/>
      <c r="E779" s="2"/>
    </row>
    <row r="780" spans="3:5" x14ac:dyDescent="0.25">
      <c r="C780" s="1"/>
      <c r="D780" s="1"/>
      <c r="E780" s="2"/>
    </row>
    <row r="781" spans="3:5" x14ac:dyDescent="0.25">
      <c r="C781" s="1"/>
      <c r="D781" s="1"/>
      <c r="E781" s="2"/>
    </row>
    <row r="782" spans="3:5" x14ac:dyDescent="0.25">
      <c r="C782" s="1"/>
      <c r="D782" s="1"/>
      <c r="E782" s="2"/>
    </row>
    <row r="783" spans="3:5" x14ac:dyDescent="0.25">
      <c r="C783" s="1"/>
      <c r="D783" s="1"/>
      <c r="E783" s="2"/>
    </row>
    <row r="784" spans="3:5" x14ac:dyDescent="0.25">
      <c r="C784" s="1"/>
      <c r="D784" s="1"/>
      <c r="E784" s="2"/>
    </row>
    <row r="785" spans="3:5" x14ac:dyDescent="0.25">
      <c r="C785" s="1"/>
      <c r="D785" s="1"/>
      <c r="E785" s="2"/>
    </row>
    <row r="786" spans="3:5" x14ac:dyDescent="0.25">
      <c r="C786" s="1"/>
      <c r="D786" s="1"/>
      <c r="E786" s="2"/>
    </row>
    <row r="787" spans="3:5" x14ac:dyDescent="0.25">
      <c r="C787" s="1"/>
      <c r="D787" s="1"/>
      <c r="E787" s="2"/>
    </row>
    <row r="788" spans="3:5" x14ac:dyDescent="0.25">
      <c r="C788" s="1"/>
      <c r="D788" s="1"/>
      <c r="E788" s="2"/>
    </row>
    <row r="789" spans="3:5" x14ac:dyDescent="0.25">
      <c r="C789" s="1"/>
      <c r="D789" s="1"/>
      <c r="E789" s="2"/>
    </row>
    <row r="790" spans="3:5" x14ac:dyDescent="0.25">
      <c r="C790" s="1"/>
      <c r="D790" s="1"/>
      <c r="E790" s="2"/>
    </row>
    <row r="791" spans="3:5" x14ac:dyDescent="0.25">
      <c r="C791" s="1"/>
      <c r="D791" s="1"/>
      <c r="E791" s="2"/>
    </row>
    <row r="792" spans="3:5" x14ac:dyDescent="0.25">
      <c r="C792" s="1"/>
      <c r="D792" s="1"/>
      <c r="E792" s="2"/>
    </row>
    <row r="793" spans="3:5" x14ac:dyDescent="0.25">
      <c r="C793" s="1"/>
      <c r="D793" s="1"/>
      <c r="E793" s="2"/>
    </row>
    <row r="794" spans="3:5" x14ac:dyDescent="0.25">
      <c r="C794" s="1"/>
      <c r="D794" s="1"/>
      <c r="E794" s="2"/>
    </row>
    <row r="795" spans="3:5" x14ac:dyDescent="0.25">
      <c r="C795" s="1"/>
      <c r="D795" s="1"/>
      <c r="E795" s="2"/>
    </row>
    <row r="796" spans="3:5" x14ac:dyDescent="0.25">
      <c r="C796" s="1"/>
      <c r="D796" s="1"/>
      <c r="E796" s="2"/>
    </row>
    <row r="797" spans="3:5" x14ac:dyDescent="0.25">
      <c r="C797" s="1"/>
      <c r="D797" s="1"/>
      <c r="E797" s="2"/>
    </row>
    <row r="798" spans="3:5" x14ac:dyDescent="0.25">
      <c r="C798" s="1"/>
      <c r="D798" s="1"/>
      <c r="E798" s="2"/>
    </row>
    <row r="799" spans="3:5" x14ac:dyDescent="0.25">
      <c r="C799" s="1"/>
      <c r="D799" s="1"/>
      <c r="E799" s="2"/>
    </row>
    <row r="800" spans="3:5" x14ac:dyDescent="0.25">
      <c r="C800" s="1"/>
      <c r="D800" s="1"/>
      <c r="E800" s="2"/>
    </row>
    <row r="801" spans="3:5" x14ac:dyDescent="0.25">
      <c r="C801" s="1"/>
      <c r="D801" s="1"/>
      <c r="E801" s="2"/>
    </row>
    <row r="802" spans="3:5" x14ac:dyDescent="0.25">
      <c r="C802" s="1"/>
      <c r="D802" s="1"/>
      <c r="E802" s="2"/>
    </row>
    <row r="803" spans="3:5" x14ac:dyDescent="0.25">
      <c r="C803" s="1"/>
      <c r="D803" s="1"/>
      <c r="E803" s="2"/>
    </row>
    <row r="804" spans="3:5" x14ac:dyDescent="0.25">
      <c r="C804" s="1"/>
      <c r="D804" s="1"/>
      <c r="E804" s="2"/>
    </row>
    <row r="805" spans="3:5" x14ac:dyDescent="0.25">
      <c r="C805" s="1"/>
      <c r="D805" s="1"/>
      <c r="E805" s="2"/>
    </row>
    <row r="806" spans="3:5" x14ac:dyDescent="0.25">
      <c r="C806" s="1"/>
      <c r="D806" s="1"/>
      <c r="E806" s="2"/>
    </row>
    <row r="807" spans="3:5" x14ac:dyDescent="0.25">
      <c r="C807" s="1"/>
      <c r="D807" s="1"/>
      <c r="E807" s="2"/>
    </row>
    <row r="808" spans="3:5" x14ac:dyDescent="0.25">
      <c r="C808" s="1"/>
      <c r="D808" s="1"/>
      <c r="E808" s="2"/>
    </row>
    <row r="809" spans="3:5" x14ac:dyDescent="0.25">
      <c r="C809" s="1"/>
      <c r="D809" s="1"/>
      <c r="E809" s="2"/>
    </row>
    <row r="810" spans="3:5" x14ac:dyDescent="0.25">
      <c r="C810" s="1"/>
      <c r="D810" s="1"/>
      <c r="E810" s="2"/>
    </row>
    <row r="811" spans="3:5" x14ac:dyDescent="0.25">
      <c r="C811" s="1"/>
      <c r="D811" s="1"/>
      <c r="E811" s="2"/>
    </row>
    <row r="812" spans="3:5" x14ac:dyDescent="0.25">
      <c r="C812" s="1"/>
      <c r="D812" s="1"/>
      <c r="E812" s="2"/>
    </row>
    <row r="813" spans="3:5" x14ac:dyDescent="0.25">
      <c r="C813" s="1"/>
      <c r="D813" s="1"/>
      <c r="E813" s="2"/>
    </row>
    <row r="814" spans="3:5" x14ac:dyDescent="0.25">
      <c r="C814" s="1"/>
      <c r="D814" s="1"/>
      <c r="E814" s="2"/>
    </row>
    <row r="815" spans="3:5" x14ac:dyDescent="0.25">
      <c r="C815" s="1"/>
      <c r="D815" s="1"/>
      <c r="E815" s="2"/>
    </row>
    <row r="816" spans="3:5" x14ac:dyDescent="0.25">
      <c r="C816" s="1"/>
      <c r="D816" s="1"/>
      <c r="E816" s="2"/>
    </row>
    <row r="817" spans="3:5" x14ac:dyDescent="0.25">
      <c r="C817" s="1"/>
      <c r="D817" s="1"/>
      <c r="E817" s="2"/>
    </row>
    <row r="818" spans="3:5" x14ac:dyDescent="0.25">
      <c r="C818" s="1"/>
      <c r="D818" s="1"/>
      <c r="E818" s="2"/>
    </row>
    <row r="819" spans="3:5" x14ac:dyDescent="0.25">
      <c r="C819" s="1"/>
      <c r="D819" s="1"/>
      <c r="E819" s="2"/>
    </row>
    <row r="820" spans="3:5" x14ac:dyDescent="0.25">
      <c r="C820" s="1"/>
      <c r="D820" s="1"/>
      <c r="E820" s="2"/>
    </row>
    <row r="821" spans="3:5" x14ac:dyDescent="0.25">
      <c r="C821" s="1"/>
      <c r="D821" s="1"/>
      <c r="E821" s="2"/>
    </row>
    <row r="822" spans="3:5" x14ac:dyDescent="0.25">
      <c r="C822" s="1"/>
      <c r="D822" s="1"/>
      <c r="E822" s="2"/>
    </row>
    <row r="823" spans="3:5" x14ac:dyDescent="0.25">
      <c r="C823" s="1"/>
      <c r="D823" s="1"/>
      <c r="E823" s="2"/>
    </row>
    <row r="824" spans="3:5" x14ac:dyDescent="0.25">
      <c r="C824" s="1"/>
      <c r="D824" s="1"/>
      <c r="E824" s="2"/>
    </row>
    <row r="825" spans="3:5" x14ac:dyDescent="0.25">
      <c r="C825" s="1"/>
      <c r="D825" s="1"/>
      <c r="E825" s="2"/>
    </row>
    <row r="826" spans="3:5" x14ac:dyDescent="0.25">
      <c r="C826" s="1"/>
      <c r="D826" s="1"/>
      <c r="E826" s="2"/>
    </row>
    <row r="827" spans="3:5" x14ac:dyDescent="0.25">
      <c r="C827" s="1"/>
      <c r="D827" s="1"/>
      <c r="E827" s="2"/>
    </row>
    <row r="828" spans="3:5" x14ac:dyDescent="0.25">
      <c r="C828" s="1"/>
      <c r="D828" s="1"/>
      <c r="E828" s="2"/>
    </row>
    <row r="829" spans="3:5" x14ac:dyDescent="0.25">
      <c r="C829" s="1"/>
      <c r="D829" s="1"/>
      <c r="E829" s="2"/>
    </row>
    <row r="830" spans="3:5" x14ac:dyDescent="0.25">
      <c r="C830" s="1"/>
      <c r="D830" s="1"/>
      <c r="E830" s="2"/>
    </row>
    <row r="831" spans="3:5" x14ac:dyDescent="0.25">
      <c r="C831" s="1"/>
      <c r="D831" s="1"/>
      <c r="E831" s="2"/>
    </row>
    <row r="832" spans="3:5" x14ac:dyDescent="0.25">
      <c r="C832" s="1"/>
      <c r="D832" s="1"/>
      <c r="E832" s="2"/>
    </row>
    <row r="833" spans="3:5" x14ac:dyDescent="0.25">
      <c r="C833" s="1"/>
      <c r="D833" s="1"/>
      <c r="E833" s="2"/>
    </row>
    <row r="834" spans="3:5" x14ac:dyDescent="0.25">
      <c r="C834" s="1"/>
      <c r="D834" s="1"/>
      <c r="E834" s="2"/>
    </row>
    <row r="835" spans="3:5" x14ac:dyDescent="0.25">
      <c r="C835" s="1"/>
      <c r="D835" s="1"/>
      <c r="E835" s="2"/>
    </row>
    <row r="836" spans="3:5" x14ac:dyDescent="0.25">
      <c r="C836" s="1"/>
      <c r="D836" s="1"/>
      <c r="E836" s="2"/>
    </row>
    <row r="837" spans="3:5" x14ac:dyDescent="0.25">
      <c r="C837" s="1"/>
      <c r="D837" s="1"/>
      <c r="E837" s="2"/>
    </row>
    <row r="838" spans="3:5" x14ac:dyDescent="0.25">
      <c r="C838" s="1"/>
      <c r="D838" s="1"/>
      <c r="E838" s="2"/>
    </row>
    <row r="839" spans="3:5" x14ac:dyDescent="0.25">
      <c r="C839" s="1"/>
      <c r="D839" s="1"/>
      <c r="E839" s="2"/>
    </row>
    <row r="840" spans="3:5" x14ac:dyDescent="0.25">
      <c r="C840" s="1"/>
      <c r="D840" s="1"/>
      <c r="E840" s="2"/>
    </row>
    <row r="841" spans="3:5" x14ac:dyDescent="0.25">
      <c r="C841" s="1"/>
      <c r="D841" s="1"/>
      <c r="E841" s="2"/>
    </row>
    <row r="842" spans="3:5" x14ac:dyDescent="0.25">
      <c r="C842" s="1"/>
      <c r="D842" s="1"/>
      <c r="E842" s="2"/>
    </row>
    <row r="843" spans="3:5" x14ac:dyDescent="0.25">
      <c r="C843" s="1"/>
      <c r="D843" s="1"/>
      <c r="E843" s="2"/>
    </row>
    <row r="844" spans="3:5" x14ac:dyDescent="0.25">
      <c r="C844" s="1"/>
      <c r="D844" s="1"/>
      <c r="E844" s="2"/>
    </row>
    <row r="845" spans="3:5" x14ac:dyDescent="0.25">
      <c r="C845" s="1"/>
      <c r="D845" s="1"/>
      <c r="E845" s="2"/>
    </row>
    <row r="846" spans="3:5" x14ac:dyDescent="0.25">
      <c r="C846" s="1"/>
      <c r="D846" s="1"/>
      <c r="E846" s="2"/>
    </row>
    <row r="847" spans="3:5" x14ac:dyDescent="0.25">
      <c r="C847" s="1"/>
      <c r="D847" s="1"/>
      <c r="E847" s="2"/>
    </row>
    <row r="848" spans="3:5" x14ac:dyDescent="0.25">
      <c r="C848" s="1"/>
      <c r="D848" s="1"/>
      <c r="E848" s="2"/>
    </row>
    <row r="849" spans="3:5" x14ac:dyDescent="0.25">
      <c r="C849" s="1"/>
      <c r="D849" s="1"/>
      <c r="E849" s="2"/>
    </row>
    <row r="850" spans="3:5" x14ac:dyDescent="0.25">
      <c r="C850" s="1"/>
      <c r="D850" s="1"/>
      <c r="E850" s="2"/>
    </row>
    <row r="851" spans="3:5" x14ac:dyDescent="0.25">
      <c r="C851" s="1"/>
      <c r="D851" s="1"/>
      <c r="E851" s="2"/>
    </row>
    <row r="852" spans="3:5" x14ac:dyDescent="0.25">
      <c r="C852" s="1"/>
      <c r="D852" s="1"/>
      <c r="E852" s="2"/>
    </row>
    <row r="853" spans="3:5" x14ac:dyDescent="0.25">
      <c r="C853" s="1"/>
      <c r="D853" s="1"/>
      <c r="E853" s="2"/>
    </row>
    <row r="854" spans="3:5" x14ac:dyDescent="0.25">
      <c r="C854" s="1"/>
      <c r="D854" s="1"/>
      <c r="E854" s="2"/>
    </row>
    <row r="855" spans="3:5" x14ac:dyDescent="0.25">
      <c r="C855" s="1"/>
      <c r="D855" s="1"/>
      <c r="E855" s="2"/>
    </row>
    <row r="856" spans="3:5" x14ac:dyDescent="0.25">
      <c r="C856" s="1"/>
      <c r="D856" s="1"/>
      <c r="E856" s="2"/>
    </row>
    <row r="857" spans="3:5" x14ac:dyDescent="0.25">
      <c r="C857" s="1"/>
      <c r="D857" s="1"/>
      <c r="E857" s="2"/>
    </row>
    <row r="858" spans="3:5" x14ac:dyDescent="0.25">
      <c r="C858" s="1"/>
      <c r="D858" s="1"/>
      <c r="E858" s="2"/>
    </row>
    <row r="859" spans="3:5" x14ac:dyDescent="0.25">
      <c r="C859" s="1"/>
      <c r="D859" s="1"/>
      <c r="E859" s="2"/>
    </row>
    <row r="860" spans="3:5" x14ac:dyDescent="0.25">
      <c r="C860" s="1"/>
      <c r="D860" s="1"/>
      <c r="E860" s="2"/>
    </row>
    <row r="861" spans="3:5" x14ac:dyDescent="0.25">
      <c r="C861" s="1"/>
      <c r="D861" s="1"/>
      <c r="E861" s="2"/>
    </row>
    <row r="862" spans="3:5" x14ac:dyDescent="0.25">
      <c r="C862" s="1"/>
      <c r="D862" s="1"/>
      <c r="E862" s="2"/>
    </row>
    <row r="863" spans="3:5" x14ac:dyDescent="0.25">
      <c r="C863" s="1"/>
      <c r="D863" s="1"/>
      <c r="E863" s="2"/>
    </row>
    <row r="864" spans="3:5" x14ac:dyDescent="0.25">
      <c r="C864" s="1"/>
      <c r="D864" s="1"/>
      <c r="E864" s="2"/>
    </row>
    <row r="865" spans="3:5" x14ac:dyDescent="0.25">
      <c r="C865" s="1"/>
      <c r="D865" s="1"/>
      <c r="E865" s="2"/>
    </row>
    <row r="866" spans="3:5" x14ac:dyDescent="0.25">
      <c r="C866" s="1"/>
      <c r="D866" s="1"/>
      <c r="E866" s="2"/>
    </row>
    <row r="867" spans="3:5" x14ac:dyDescent="0.25">
      <c r="C867" s="1"/>
      <c r="D867" s="1"/>
      <c r="E867" s="2"/>
    </row>
    <row r="868" spans="3:5" x14ac:dyDescent="0.25">
      <c r="C868" s="1"/>
      <c r="D868" s="1"/>
      <c r="E868" s="2"/>
    </row>
    <row r="869" spans="3:5" x14ac:dyDescent="0.25">
      <c r="C869" s="1"/>
      <c r="D869" s="1"/>
      <c r="E869" s="2"/>
    </row>
    <row r="870" spans="3:5" x14ac:dyDescent="0.25">
      <c r="C870" s="1"/>
      <c r="D870" s="1"/>
      <c r="E870" s="2"/>
    </row>
    <row r="871" spans="3:5" x14ac:dyDescent="0.25">
      <c r="C871" s="1"/>
      <c r="D871" s="1"/>
      <c r="E871" s="2"/>
    </row>
    <row r="872" spans="3:5" x14ac:dyDescent="0.25">
      <c r="C872" s="1"/>
      <c r="D872" s="1"/>
      <c r="E872" s="2"/>
    </row>
    <row r="873" spans="3:5" x14ac:dyDescent="0.25">
      <c r="C873" s="1"/>
      <c r="D873" s="1"/>
      <c r="E873" s="2"/>
    </row>
    <row r="874" spans="3:5" x14ac:dyDescent="0.25">
      <c r="C874" s="1"/>
      <c r="D874" s="1"/>
      <c r="E874" s="2"/>
    </row>
    <row r="875" spans="3:5" x14ac:dyDescent="0.25">
      <c r="C875" s="1"/>
      <c r="D875" s="1"/>
      <c r="E875" s="2"/>
    </row>
    <row r="876" spans="3:5" x14ac:dyDescent="0.25">
      <c r="C876" s="1"/>
      <c r="D876" s="1"/>
      <c r="E876" s="2"/>
    </row>
    <row r="877" spans="3:5" x14ac:dyDescent="0.25">
      <c r="C877" s="1"/>
      <c r="D877" s="1"/>
      <c r="E877" s="2"/>
    </row>
    <row r="878" spans="3:5" x14ac:dyDescent="0.25">
      <c r="C878" s="1"/>
      <c r="D878" s="1"/>
      <c r="E878" s="2"/>
    </row>
    <row r="879" spans="3:5" x14ac:dyDescent="0.25">
      <c r="C879" s="1"/>
      <c r="D879" s="1"/>
      <c r="E879" s="2"/>
    </row>
    <row r="880" spans="3:5" x14ac:dyDescent="0.25">
      <c r="C880" s="1"/>
      <c r="D880" s="1"/>
      <c r="E880" s="2"/>
    </row>
    <row r="881" spans="3:5" x14ac:dyDescent="0.25">
      <c r="C881" s="1"/>
      <c r="D881" s="1"/>
      <c r="E881" s="2"/>
    </row>
    <row r="882" spans="3:5" x14ac:dyDescent="0.25">
      <c r="C882" s="1"/>
      <c r="D882" s="1"/>
      <c r="E882" s="2"/>
    </row>
    <row r="883" spans="3:5" x14ac:dyDescent="0.25">
      <c r="C883" s="1"/>
      <c r="D883" s="1"/>
      <c r="E883" s="2"/>
    </row>
    <row r="884" spans="3:5" x14ac:dyDescent="0.25">
      <c r="C884" s="1"/>
      <c r="D884" s="1"/>
      <c r="E884" s="2"/>
    </row>
    <row r="885" spans="3:5" x14ac:dyDescent="0.25">
      <c r="C885" s="1"/>
      <c r="D885" s="1"/>
      <c r="E885" s="2"/>
    </row>
    <row r="886" spans="3:5" x14ac:dyDescent="0.25">
      <c r="C886" s="1"/>
      <c r="D886" s="1"/>
      <c r="E886" s="2"/>
    </row>
    <row r="887" spans="3:5" x14ac:dyDescent="0.25">
      <c r="C887" s="1"/>
      <c r="D887" s="1"/>
      <c r="E887" s="2"/>
    </row>
    <row r="888" spans="3:5" x14ac:dyDescent="0.25">
      <c r="C888" s="1"/>
      <c r="D888" s="1"/>
      <c r="E888" s="2"/>
    </row>
    <row r="889" spans="3:5" x14ac:dyDescent="0.25">
      <c r="C889" s="1"/>
      <c r="D889" s="1"/>
      <c r="E889" s="2"/>
    </row>
    <row r="890" spans="3:5" x14ac:dyDescent="0.25">
      <c r="C890" s="1"/>
      <c r="D890" s="1"/>
      <c r="E890" s="2"/>
    </row>
    <row r="891" spans="3:5" x14ac:dyDescent="0.25">
      <c r="C891" s="1"/>
      <c r="D891" s="1"/>
      <c r="E891" s="2"/>
    </row>
    <row r="892" spans="3:5" x14ac:dyDescent="0.25">
      <c r="C892" s="1"/>
      <c r="D892" s="1"/>
      <c r="E892" s="2"/>
    </row>
    <row r="893" spans="3:5" x14ac:dyDescent="0.25">
      <c r="C893" s="1"/>
      <c r="D893" s="1"/>
      <c r="E893" s="2"/>
    </row>
    <row r="894" spans="3:5" x14ac:dyDescent="0.25">
      <c r="C894" s="1"/>
      <c r="D894" s="1"/>
      <c r="E894" s="2"/>
    </row>
    <row r="895" spans="3:5" x14ac:dyDescent="0.25">
      <c r="C895" s="1"/>
      <c r="D895" s="1"/>
      <c r="E895" s="2"/>
    </row>
    <row r="896" spans="3:5" x14ac:dyDescent="0.25">
      <c r="C896" s="1"/>
      <c r="D896" s="1"/>
      <c r="E896" s="2"/>
    </row>
    <row r="897" spans="3:5" x14ac:dyDescent="0.25">
      <c r="C897" s="1"/>
      <c r="D897" s="1"/>
      <c r="E897" s="2"/>
    </row>
    <row r="898" spans="3:5" x14ac:dyDescent="0.25">
      <c r="C898" s="1"/>
      <c r="D898" s="1"/>
      <c r="E898" s="2"/>
    </row>
    <row r="899" spans="3:5" x14ac:dyDescent="0.25">
      <c r="C899" s="1"/>
      <c r="D899" s="1"/>
      <c r="E899" s="2"/>
    </row>
    <row r="900" spans="3:5" x14ac:dyDescent="0.25">
      <c r="C900" s="1"/>
      <c r="D900" s="1"/>
      <c r="E900" s="2"/>
    </row>
    <row r="901" spans="3:5" x14ac:dyDescent="0.25">
      <c r="C901" s="1"/>
      <c r="D901" s="1"/>
      <c r="E901" s="2"/>
    </row>
    <row r="902" spans="3:5" x14ac:dyDescent="0.25">
      <c r="C902" s="1"/>
      <c r="D902" s="1"/>
      <c r="E902" s="2"/>
    </row>
    <row r="903" spans="3:5" x14ac:dyDescent="0.25">
      <c r="C903" s="1"/>
      <c r="D903" s="1"/>
      <c r="E903" s="2"/>
    </row>
    <row r="904" spans="3:5" x14ac:dyDescent="0.25">
      <c r="C904" s="1"/>
      <c r="D904" s="1"/>
      <c r="E904" s="2"/>
    </row>
    <row r="905" spans="3:5" x14ac:dyDescent="0.25">
      <c r="C905" s="1"/>
      <c r="D905" s="1"/>
      <c r="E905" s="2"/>
    </row>
    <row r="906" spans="3:5" x14ac:dyDescent="0.25">
      <c r="C906" s="1"/>
      <c r="D906" s="1"/>
      <c r="E906" s="2"/>
    </row>
    <row r="907" spans="3:5" x14ac:dyDescent="0.25">
      <c r="C907" s="1"/>
      <c r="D907" s="1"/>
      <c r="E907" s="2"/>
    </row>
    <row r="908" spans="3:5" x14ac:dyDescent="0.25">
      <c r="C908" s="1"/>
      <c r="D908" s="1"/>
      <c r="E908" s="2"/>
    </row>
    <row r="909" spans="3:5" x14ac:dyDescent="0.25">
      <c r="C909" s="1"/>
      <c r="D909" s="1"/>
      <c r="E909" s="2"/>
    </row>
    <row r="910" spans="3:5" x14ac:dyDescent="0.25">
      <c r="C910" s="1"/>
      <c r="D910" s="1"/>
      <c r="E910" s="2"/>
    </row>
    <row r="911" spans="3:5" x14ac:dyDescent="0.25">
      <c r="C911" s="1"/>
      <c r="D911" s="1"/>
      <c r="E911" s="2"/>
    </row>
    <row r="912" spans="3:5" x14ac:dyDescent="0.25">
      <c r="C912" s="1"/>
      <c r="D912" s="1"/>
      <c r="E912" s="2"/>
    </row>
    <row r="913" spans="3:5" x14ac:dyDescent="0.25">
      <c r="C913" s="1"/>
      <c r="D913" s="1"/>
      <c r="E913" s="2"/>
    </row>
    <row r="914" spans="3:5" x14ac:dyDescent="0.25">
      <c r="C914" s="1"/>
      <c r="D914" s="1"/>
      <c r="E914" s="2"/>
    </row>
    <row r="915" spans="3:5" x14ac:dyDescent="0.25">
      <c r="C915" s="1"/>
      <c r="D915" s="1"/>
      <c r="E915" s="2"/>
    </row>
    <row r="916" spans="3:5" x14ac:dyDescent="0.25">
      <c r="C916" s="1"/>
      <c r="D916" s="1"/>
      <c r="E916" s="2"/>
    </row>
    <row r="917" spans="3:5" x14ac:dyDescent="0.25">
      <c r="C917" s="1"/>
      <c r="D917" s="1"/>
      <c r="E917" s="2"/>
    </row>
    <row r="918" spans="3:5" x14ac:dyDescent="0.25">
      <c r="C918" s="1"/>
      <c r="D918" s="1"/>
      <c r="E918" s="2"/>
    </row>
    <row r="919" spans="3:5" x14ac:dyDescent="0.25">
      <c r="C919" s="1"/>
      <c r="D919" s="1"/>
      <c r="E919" s="2"/>
    </row>
    <row r="920" spans="3:5" x14ac:dyDescent="0.25">
      <c r="C920" s="1"/>
      <c r="D920" s="1"/>
      <c r="E920" s="2"/>
    </row>
    <row r="921" spans="3:5" x14ac:dyDescent="0.25">
      <c r="C921" s="1"/>
      <c r="D921" s="1"/>
      <c r="E921" s="2"/>
    </row>
    <row r="922" spans="3:5" x14ac:dyDescent="0.25">
      <c r="C922" s="1"/>
      <c r="D922" s="1"/>
      <c r="E922" s="2"/>
    </row>
    <row r="923" spans="3:5" x14ac:dyDescent="0.25">
      <c r="C923" s="1"/>
      <c r="D923" s="1"/>
      <c r="E923" s="2"/>
    </row>
    <row r="924" spans="3:5" x14ac:dyDescent="0.25">
      <c r="C924" s="1"/>
      <c r="D924" s="1"/>
      <c r="E924" s="2"/>
    </row>
    <row r="925" spans="3:5" x14ac:dyDescent="0.25">
      <c r="C925" s="1"/>
      <c r="D925" s="1"/>
      <c r="E925" s="2"/>
    </row>
    <row r="926" spans="3:5" x14ac:dyDescent="0.25">
      <c r="C926" s="1"/>
      <c r="D926" s="1"/>
      <c r="E926" s="2"/>
    </row>
    <row r="927" spans="3:5" x14ac:dyDescent="0.25">
      <c r="C927" s="1"/>
      <c r="D927" s="1"/>
      <c r="E927" s="2"/>
    </row>
    <row r="928" spans="3:5" x14ac:dyDescent="0.25">
      <c r="C928" s="1"/>
      <c r="D928" s="1"/>
      <c r="E928" s="2"/>
    </row>
    <row r="929" spans="3:5" x14ac:dyDescent="0.25">
      <c r="C929" s="1"/>
      <c r="D929" s="1"/>
      <c r="E929" s="2"/>
    </row>
    <row r="930" spans="3:5" x14ac:dyDescent="0.25">
      <c r="C930" s="1"/>
      <c r="D930" s="1"/>
      <c r="E930" s="2"/>
    </row>
    <row r="931" spans="3:5" x14ac:dyDescent="0.25">
      <c r="C931" s="1"/>
      <c r="D931" s="1"/>
      <c r="E931" s="2"/>
    </row>
    <row r="932" spans="3:5" x14ac:dyDescent="0.25">
      <c r="C932" s="1"/>
      <c r="D932" s="1"/>
      <c r="E932" s="2"/>
    </row>
    <row r="933" spans="3:5" x14ac:dyDescent="0.25">
      <c r="C933" s="1"/>
      <c r="D933" s="1"/>
      <c r="E933" s="2"/>
    </row>
    <row r="934" spans="3:5" x14ac:dyDescent="0.25">
      <c r="C934" s="1"/>
      <c r="D934" s="1"/>
      <c r="E934" s="2"/>
    </row>
    <row r="935" spans="3:5" x14ac:dyDescent="0.25">
      <c r="C935" s="1"/>
      <c r="D935" s="1"/>
      <c r="E935" s="2"/>
    </row>
    <row r="936" spans="3:5" x14ac:dyDescent="0.25">
      <c r="C936" s="1"/>
      <c r="D936" s="1"/>
      <c r="E936" s="2"/>
    </row>
    <row r="937" spans="3:5" x14ac:dyDescent="0.25">
      <c r="C937" s="1"/>
      <c r="D937" s="1"/>
      <c r="E937" s="2"/>
    </row>
    <row r="938" spans="3:5" x14ac:dyDescent="0.25">
      <c r="C938" s="1"/>
      <c r="D938" s="1"/>
      <c r="E938" s="2"/>
    </row>
    <row r="939" spans="3:5" x14ac:dyDescent="0.25">
      <c r="C939" s="1"/>
      <c r="D939" s="1"/>
      <c r="E939" s="2"/>
    </row>
    <row r="940" spans="3:5" x14ac:dyDescent="0.25">
      <c r="C940" s="1"/>
      <c r="D940" s="1"/>
      <c r="E940" s="2"/>
    </row>
    <row r="941" spans="3:5" x14ac:dyDescent="0.25">
      <c r="C941" s="1"/>
      <c r="D941" s="1"/>
      <c r="E941" s="2"/>
    </row>
    <row r="942" spans="3:5" x14ac:dyDescent="0.25">
      <c r="C942" s="1"/>
      <c r="D942" s="1"/>
      <c r="E942" s="2"/>
    </row>
    <row r="943" spans="3:5" x14ac:dyDescent="0.25">
      <c r="C943" s="1"/>
      <c r="D943" s="1"/>
      <c r="E943" s="2"/>
    </row>
    <row r="944" spans="3:5" x14ac:dyDescent="0.25">
      <c r="C944" s="1"/>
      <c r="D944" s="1"/>
      <c r="E944" s="2"/>
    </row>
    <row r="945" spans="3:5" x14ac:dyDescent="0.25">
      <c r="C945" s="1"/>
      <c r="D945" s="1"/>
      <c r="E945" s="2"/>
    </row>
    <row r="946" spans="3:5" x14ac:dyDescent="0.25">
      <c r="C946" s="1"/>
      <c r="D946" s="1"/>
      <c r="E946" s="2"/>
    </row>
    <row r="947" spans="3:5" x14ac:dyDescent="0.25">
      <c r="C947" s="1"/>
      <c r="D947" s="1"/>
      <c r="E947" s="2"/>
    </row>
    <row r="948" spans="3:5" x14ac:dyDescent="0.25">
      <c r="C948" s="1"/>
      <c r="D948" s="1"/>
      <c r="E948" s="2"/>
    </row>
    <row r="949" spans="3:5" x14ac:dyDescent="0.25">
      <c r="C949" s="1"/>
      <c r="D949" s="1"/>
      <c r="E949" s="2"/>
    </row>
    <row r="950" spans="3:5" x14ac:dyDescent="0.25">
      <c r="C950" s="1"/>
      <c r="D950" s="1"/>
      <c r="E950" s="2"/>
    </row>
    <row r="951" spans="3:5" x14ac:dyDescent="0.25">
      <c r="C951" s="1"/>
      <c r="D951" s="1"/>
      <c r="E951" s="2"/>
    </row>
    <row r="952" spans="3:5" x14ac:dyDescent="0.25">
      <c r="C952" s="1"/>
      <c r="D952" s="1"/>
      <c r="E952" s="2"/>
    </row>
    <row r="953" spans="3:5" x14ac:dyDescent="0.25">
      <c r="C953" s="1"/>
      <c r="D953" s="1"/>
      <c r="E953" s="2"/>
    </row>
    <row r="954" spans="3:5" x14ac:dyDescent="0.25">
      <c r="C954" s="1"/>
      <c r="D954" s="1"/>
      <c r="E954" s="2"/>
    </row>
    <row r="955" spans="3:5" x14ac:dyDescent="0.25">
      <c r="C955" s="1"/>
      <c r="D955" s="1"/>
      <c r="E955" s="2"/>
    </row>
    <row r="956" spans="3:5" x14ac:dyDescent="0.25">
      <c r="C956" s="1"/>
      <c r="D956" s="1"/>
      <c r="E956" s="2"/>
    </row>
    <row r="957" spans="3:5" x14ac:dyDescent="0.25">
      <c r="C957" s="1"/>
      <c r="D957" s="1"/>
      <c r="E957" s="2"/>
    </row>
    <row r="958" spans="3:5" x14ac:dyDescent="0.25">
      <c r="C958" s="1"/>
      <c r="D958" s="1"/>
      <c r="E958" s="2"/>
    </row>
    <row r="959" spans="3:5" x14ac:dyDescent="0.25">
      <c r="C959" s="1"/>
      <c r="D959" s="1"/>
      <c r="E959" s="2"/>
    </row>
    <row r="960" spans="3:5" x14ac:dyDescent="0.25">
      <c r="C960" s="1"/>
      <c r="D960" s="1"/>
      <c r="E960" s="2"/>
    </row>
    <row r="961" spans="3:5" x14ac:dyDescent="0.25">
      <c r="C961" s="1"/>
      <c r="D961" s="1"/>
      <c r="E961" s="2"/>
    </row>
    <row r="962" spans="3:5" x14ac:dyDescent="0.25">
      <c r="C962" s="1"/>
      <c r="D962" s="1"/>
      <c r="E962" s="2"/>
    </row>
    <row r="963" spans="3:5" x14ac:dyDescent="0.25">
      <c r="C963" s="1"/>
      <c r="D963" s="1"/>
      <c r="E963" s="2"/>
    </row>
    <row r="964" spans="3:5" x14ac:dyDescent="0.25">
      <c r="C964" s="1"/>
      <c r="D964" s="1"/>
      <c r="E964" s="2"/>
    </row>
    <row r="965" spans="3:5" x14ac:dyDescent="0.25">
      <c r="C965" s="1"/>
      <c r="D965" s="1"/>
      <c r="E965" s="2"/>
    </row>
    <row r="966" spans="3:5" x14ac:dyDescent="0.25">
      <c r="C966" s="1"/>
      <c r="D966" s="1"/>
      <c r="E966" s="2"/>
    </row>
    <row r="967" spans="3:5" x14ac:dyDescent="0.25">
      <c r="C967" s="1"/>
      <c r="D967" s="1"/>
      <c r="E967" s="2"/>
    </row>
    <row r="968" spans="3:5" x14ac:dyDescent="0.25">
      <c r="C968" s="1"/>
      <c r="D968" s="1"/>
      <c r="E968" s="2"/>
    </row>
    <row r="969" spans="3:5" x14ac:dyDescent="0.25">
      <c r="C969" s="1"/>
      <c r="D969" s="1"/>
      <c r="E969" s="2"/>
    </row>
    <row r="970" spans="3:5" x14ac:dyDescent="0.25">
      <c r="C970" s="1"/>
      <c r="D970" s="1"/>
      <c r="E970" s="2"/>
    </row>
    <row r="971" spans="3:5" x14ac:dyDescent="0.25">
      <c r="C971" s="1"/>
      <c r="D971" s="1"/>
      <c r="E971" s="2"/>
    </row>
    <row r="972" spans="3:5" x14ac:dyDescent="0.25">
      <c r="C972" s="1"/>
      <c r="D972" s="1"/>
      <c r="E972" s="2"/>
    </row>
    <row r="973" spans="3:5" x14ac:dyDescent="0.25">
      <c r="C973" s="1"/>
      <c r="D973" s="1"/>
      <c r="E973" s="2"/>
    </row>
    <row r="974" spans="3:5" x14ac:dyDescent="0.25">
      <c r="C974" s="1"/>
      <c r="D974" s="1"/>
      <c r="E974" s="2"/>
    </row>
    <row r="975" spans="3:5" x14ac:dyDescent="0.25">
      <c r="C975" s="1"/>
      <c r="D975" s="1"/>
      <c r="E975" s="2"/>
    </row>
    <row r="976" spans="3:5" x14ac:dyDescent="0.25">
      <c r="C976" s="1"/>
      <c r="D976" s="1"/>
      <c r="E976" s="2"/>
    </row>
    <row r="977" spans="3:5" x14ac:dyDescent="0.25">
      <c r="C977" s="1"/>
      <c r="D977" s="1"/>
      <c r="E977" s="2"/>
    </row>
    <row r="978" spans="3:5" x14ac:dyDescent="0.25">
      <c r="C978" s="1"/>
      <c r="D978" s="1"/>
      <c r="E978" s="2"/>
    </row>
    <row r="979" spans="3:5" x14ac:dyDescent="0.25">
      <c r="C979" s="1"/>
      <c r="D979" s="1"/>
      <c r="E979" s="2"/>
    </row>
    <row r="980" spans="3:5" x14ac:dyDescent="0.25">
      <c r="C980" s="1"/>
      <c r="D980" s="1"/>
      <c r="E980" s="2"/>
    </row>
    <row r="981" spans="3:5" x14ac:dyDescent="0.25">
      <c r="C981" s="1"/>
      <c r="D981" s="1"/>
      <c r="E981" s="2"/>
    </row>
    <row r="982" spans="3:5" x14ac:dyDescent="0.25">
      <c r="C982" s="1"/>
      <c r="D982" s="1"/>
      <c r="E982" s="2"/>
    </row>
    <row r="983" spans="3:5" x14ac:dyDescent="0.25">
      <c r="C983" s="1"/>
      <c r="D983" s="1"/>
      <c r="E983" s="2"/>
    </row>
    <row r="984" spans="3:5" x14ac:dyDescent="0.25">
      <c r="C984" s="1"/>
      <c r="D984" s="1"/>
      <c r="E984" s="2"/>
    </row>
    <row r="985" spans="3:5" x14ac:dyDescent="0.25">
      <c r="C985" s="1"/>
      <c r="D985" s="1"/>
      <c r="E985" s="2"/>
    </row>
    <row r="986" spans="3:5" x14ac:dyDescent="0.25">
      <c r="C986" s="1"/>
      <c r="D986" s="1"/>
      <c r="E986" s="2"/>
    </row>
    <row r="987" spans="3:5" x14ac:dyDescent="0.25">
      <c r="C987" s="1"/>
      <c r="D987" s="1"/>
      <c r="E987" s="2"/>
    </row>
    <row r="988" spans="3:5" x14ac:dyDescent="0.25">
      <c r="C988" s="1"/>
      <c r="D988" s="1"/>
      <c r="E988" s="2"/>
    </row>
    <row r="989" spans="3:5" x14ac:dyDescent="0.25">
      <c r="C989" s="1"/>
      <c r="D989" s="1"/>
      <c r="E989" s="2"/>
    </row>
    <row r="990" spans="3:5" x14ac:dyDescent="0.25">
      <c r="C990" s="1"/>
      <c r="D990" s="1"/>
      <c r="E990" s="2"/>
    </row>
    <row r="991" spans="3:5" x14ac:dyDescent="0.25">
      <c r="C991" s="1"/>
      <c r="D991" s="1"/>
      <c r="E991" s="2"/>
    </row>
    <row r="992" spans="3:5" x14ac:dyDescent="0.25">
      <c r="C992" s="1"/>
      <c r="D992" s="1"/>
      <c r="E992" s="2"/>
    </row>
    <row r="993" spans="3:5" x14ac:dyDescent="0.25">
      <c r="C993" s="1"/>
      <c r="D993" s="1"/>
      <c r="E993" s="2"/>
    </row>
    <row r="994" spans="3:5" x14ac:dyDescent="0.25">
      <c r="C994" s="1"/>
      <c r="D994" s="1"/>
      <c r="E994" s="2"/>
    </row>
    <row r="995" spans="3:5" x14ac:dyDescent="0.25">
      <c r="C995" s="1"/>
      <c r="D995" s="1"/>
      <c r="E995" s="2"/>
    </row>
    <row r="996" spans="3:5" x14ac:dyDescent="0.25">
      <c r="C996" s="1"/>
      <c r="D996" s="1"/>
      <c r="E996" s="2"/>
    </row>
    <row r="997" spans="3:5" x14ac:dyDescent="0.25">
      <c r="C997" s="1"/>
      <c r="D997" s="1"/>
      <c r="E997" s="2"/>
    </row>
    <row r="998" spans="3:5" x14ac:dyDescent="0.25">
      <c r="C998" s="1"/>
      <c r="D998" s="1"/>
      <c r="E998" s="2"/>
    </row>
    <row r="999" spans="3:5" x14ac:dyDescent="0.25">
      <c r="C999" s="1"/>
      <c r="D999" s="1"/>
      <c r="E999" s="2"/>
    </row>
  </sheetData>
  <mergeCells count="9">
    <mergeCell ref="B59:B60"/>
    <mergeCell ref="C59:C60"/>
    <mergeCell ref="C2:E2"/>
    <mergeCell ref="B6:B12"/>
    <mergeCell ref="B13:B16"/>
    <mergeCell ref="B20:B22"/>
    <mergeCell ref="B53:B55"/>
    <mergeCell ref="B51:B52"/>
    <mergeCell ref="B17:B19"/>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964"/>
  <sheetViews>
    <sheetView showGridLines="0" zoomScale="70" zoomScaleNormal="70" workbookViewId="0">
      <pane ySplit="5" topLeftCell="A6" activePane="bottomLeft" state="frozen"/>
      <selection pane="bottomLeft"/>
    </sheetView>
  </sheetViews>
  <sheetFormatPr baseColWidth="10" defaultColWidth="14.42578125" defaultRowHeight="15" x14ac:dyDescent="0.25"/>
  <cols>
    <col min="1" max="1" width="10.7109375" customWidth="1"/>
    <col min="2" max="2" width="28.42578125" customWidth="1"/>
    <col min="3" max="3" width="24.42578125" customWidth="1"/>
    <col min="4" max="4" width="29.7109375" style="50" customWidth="1"/>
    <col min="5" max="26" width="10.7109375" customWidth="1"/>
  </cols>
  <sheetData>
    <row r="1" spans="2:6" x14ac:dyDescent="0.25">
      <c r="D1" s="51"/>
    </row>
    <row r="2" spans="2:6" ht="15.75" x14ac:dyDescent="0.3">
      <c r="C2" s="95" t="s">
        <v>1</v>
      </c>
      <c r="D2" s="96"/>
    </row>
    <row r="3" spans="2:6" x14ac:dyDescent="0.25">
      <c r="D3" s="51"/>
    </row>
    <row r="4" spans="2:6" x14ac:dyDescent="0.25">
      <c r="D4" s="51"/>
      <c r="F4" s="22" t="s">
        <v>309</v>
      </c>
    </row>
    <row r="5" spans="2:6" ht="31.5" x14ac:dyDescent="0.25">
      <c r="B5" s="68" t="s">
        <v>3</v>
      </c>
      <c r="C5" s="68" t="s">
        <v>5</v>
      </c>
      <c r="D5" s="68" t="s">
        <v>6</v>
      </c>
    </row>
    <row r="6" spans="2:6" ht="30" x14ac:dyDescent="0.25">
      <c r="B6" s="113" t="s">
        <v>26</v>
      </c>
      <c r="C6" s="9" t="s">
        <v>27</v>
      </c>
      <c r="D6" s="49" t="s">
        <v>27</v>
      </c>
    </row>
    <row r="7" spans="2:6" ht="30" x14ac:dyDescent="0.25">
      <c r="B7" s="114"/>
      <c r="C7" s="9" t="s">
        <v>28</v>
      </c>
      <c r="D7" s="49" t="s">
        <v>29</v>
      </c>
    </row>
    <row r="8" spans="2:6" ht="15.75" customHeight="1" x14ac:dyDescent="0.25">
      <c r="B8" s="114"/>
      <c r="C8" s="9" t="s">
        <v>30</v>
      </c>
      <c r="D8" s="49" t="s">
        <v>31</v>
      </c>
    </row>
    <row r="9" spans="2:6" ht="60" x14ac:dyDescent="0.25">
      <c r="B9" s="114"/>
      <c r="C9" s="110" t="s">
        <v>35</v>
      </c>
      <c r="D9" s="49" t="s">
        <v>36</v>
      </c>
    </row>
    <row r="10" spans="2:6" ht="45" x14ac:dyDescent="0.25">
      <c r="B10" s="114"/>
      <c r="C10" s="112"/>
      <c r="D10" s="49" t="s">
        <v>38</v>
      </c>
    </row>
    <row r="11" spans="2:6" ht="30" x14ac:dyDescent="0.25">
      <c r="B11" s="114"/>
      <c r="C11" s="9" t="s">
        <v>39</v>
      </c>
      <c r="D11" s="49" t="s">
        <v>40</v>
      </c>
    </row>
    <row r="12" spans="2:6" ht="30" x14ac:dyDescent="0.25">
      <c r="B12" s="114"/>
      <c r="C12" s="9" t="s">
        <v>41</v>
      </c>
      <c r="D12" s="49" t="s">
        <v>41</v>
      </c>
    </row>
    <row r="13" spans="2:6" ht="15" customHeight="1" x14ac:dyDescent="0.25">
      <c r="B13" s="114"/>
      <c r="C13" s="110" t="s">
        <v>43</v>
      </c>
      <c r="D13" s="49" t="s">
        <v>45</v>
      </c>
    </row>
    <row r="14" spans="2:6" x14ac:dyDescent="0.25">
      <c r="B14" s="114"/>
      <c r="C14" s="112"/>
      <c r="D14" s="49" t="s">
        <v>47</v>
      </c>
    </row>
    <row r="15" spans="2:6" ht="15" customHeight="1" x14ac:dyDescent="0.25">
      <c r="B15" s="114"/>
      <c r="C15" s="110" t="s">
        <v>48</v>
      </c>
      <c r="D15" s="49" t="s">
        <v>49</v>
      </c>
    </row>
    <row r="16" spans="2:6" x14ac:dyDescent="0.25">
      <c r="B16" s="114"/>
      <c r="C16" s="111"/>
      <c r="D16" s="49" t="s">
        <v>51</v>
      </c>
    </row>
    <row r="17" spans="2:4" ht="30" x14ac:dyDescent="0.25">
      <c r="B17" s="114"/>
      <c r="C17" s="112"/>
      <c r="D17" s="49" t="s">
        <v>52</v>
      </c>
    </row>
    <row r="18" spans="2:4" ht="30" x14ac:dyDescent="0.25">
      <c r="B18" s="114"/>
      <c r="C18" s="9" t="s">
        <v>53</v>
      </c>
      <c r="D18" s="49" t="s">
        <v>53</v>
      </c>
    </row>
    <row r="19" spans="2:4" ht="15" customHeight="1" x14ac:dyDescent="0.25">
      <c r="B19" s="114"/>
      <c r="C19" s="110" t="s">
        <v>55</v>
      </c>
      <c r="D19" s="49" t="s">
        <v>57</v>
      </c>
    </row>
    <row r="20" spans="2:4" x14ac:dyDescent="0.25">
      <c r="B20" s="114"/>
      <c r="C20" s="112"/>
      <c r="D20" s="49" t="s">
        <v>58</v>
      </c>
    </row>
    <row r="21" spans="2:4" ht="15" customHeight="1" x14ac:dyDescent="0.25">
      <c r="B21" s="114"/>
      <c r="C21" s="110" t="s">
        <v>59</v>
      </c>
      <c r="D21" s="49" t="s">
        <v>61</v>
      </c>
    </row>
    <row r="22" spans="2:4" x14ac:dyDescent="0.25">
      <c r="B22" s="114"/>
      <c r="C22" s="111"/>
      <c r="D22" s="49" t="s">
        <v>62</v>
      </c>
    </row>
    <row r="23" spans="2:4" x14ac:dyDescent="0.25">
      <c r="B23" s="115"/>
      <c r="C23" s="112"/>
      <c r="D23" s="49" t="s">
        <v>63</v>
      </c>
    </row>
    <row r="24" spans="2:4" x14ac:dyDescent="0.25">
      <c r="D24" s="51"/>
    </row>
    <row r="25" spans="2:4" x14ac:dyDescent="0.25">
      <c r="D25" s="51"/>
    </row>
    <row r="26" spans="2:4" x14ac:dyDescent="0.25">
      <c r="D26" s="51"/>
    </row>
    <row r="27" spans="2:4" x14ac:dyDescent="0.25">
      <c r="D27" s="51"/>
    </row>
    <row r="28" spans="2:4" x14ac:dyDescent="0.25">
      <c r="D28" s="51"/>
    </row>
    <row r="29" spans="2:4" x14ac:dyDescent="0.25">
      <c r="D29" s="51"/>
    </row>
    <row r="30" spans="2:4" x14ac:dyDescent="0.25">
      <c r="D30" s="51"/>
    </row>
    <row r="31" spans="2:4" x14ac:dyDescent="0.25">
      <c r="D31" s="51"/>
    </row>
    <row r="32" spans="2:4" x14ac:dyDescent="0.25">
      <c r="D32" s="51"/>
    </row>
    <row r="33" spans="4:4" x14ac:dyDescent="0.25">
      <c r="D33" s="51"/>
    </row>
    <row r="34" spans="4:4" x14ac:dyDescent="0.25">
      <c r="D34" s="51"/>
    </row>
    <row r="35" spans="4:4" x14ac:dyDescent="0.25">
      <c r="D35" s="51"/>
    </row>
    <row r="36" spans="4:4" x14ac:dyDescent="0.25">
      <c r="D36" s="51"/>
    </row>
    <row r="37" spans="4:4" x14ac:dyDescent="0.25">
      <c r="D37" s="51"/>
    </row>
    <row r="38" spans="4:4" x14ac:dyDescent="0.25">
      <c r="D38" s="51"/>
    </row>
    <row r="39" spans="4:4" x14ac:dyDescent="0.25">
      <c r="D39" s="51"/>
    </row>
    <row r="40" spans="4:4" x14ac:dyDescent="0.25">
      <c r="D40" s="51"/>
    </row>
    <row r="41" spans="4:4" x14ac:dyDescent="0.25">
      <c r="D41" s="51"/>
    </row>
    <row r="42" spans="4:4" x14ac:dyDescent="0.25">
      <c r="D42" s="51"/>
    </row>
    <row r="43" spans="4:4" x14ac:dyDescent="0.25">
      <c r="D43" s="51"/>
    </row>
    <row r="44" spans="4:4" x14ac:dyDescent="0.25">
      <c r="D44" s="51"/>
    </row>
    <row r="45" spans="4:4" x14ac:dyDescent="0.25">
      <c r="D45" s="51"/>
    </row>
    <row r="46" spans="4:4" x14ac:dyDescent="0.25">
      <c r="D46" s="51"/>
    </row>
    <row r="47" spans="4:4" x14ac:dyDescent="0.25">
      <c r="D47" s="51"/>
    </row>
    <row r="48" spans="4:4" x14ac:dyDescent="0.25">
      <c r="D48" s="51"/>
    </row>
    <row r="49" spans="4:4" x14ac:dyDescent="0.25">
      <c r="D49" s="51"/>
    </row>
    <row r="50" spans="4:4" x14ac:dyDescent="0.25">
      <c r="D50" s="51"/>
    </row>
    <row r="51" spans="4:4" x14ac:dyDescent="0.25">
      <c r="D51" s="51"/>
    </row>
    <row r="52" spans="4:4" x14ac:dyDescent="0.25">
      <c r="D52" s="51"/>
    </row>
    <row r="53" spans="4:4" x14ac:dyDescent="0.25">
      <c r="D53" s="51"/>
    </row>
    <row r="54" spans="4:4" x14ac:dyDescent="0.25">
      <c r="D54" s="51"/>
    </row>
    <row r="55" spans="4:4" x14ac:dyDescent="0.25">
      <c r="D55" s="51"/>
    </row>
    <row r="56" spans="4:4" x14ac:dyDescent="0.25">
      <c r="D56" s="51"/>
    </row>
    <row r="57" spans="4:4" x14ac:dyDescent="0.25">
      <c r="D57" s="51"/>
    </row>
    <row r="58" spans="4:4" x14ac:dyDescent="0.25">
      <c r="D58" s="51"/>
    </row>
    <row r="59" spans="4:4" x14ac:dyDescent="0.25">
      <c r="D59" s="51"/>
    </row>
    <row r="60" spans="4:4" x14ac:dyDescent="0.25">
      <c r="D60" s="51"/>
    </row>
    <row r="61" spans="4:4" x14ac:dyDescent="0.25">
      <c r="D61" s="51"/>
    </row>
    <row r="62" spans="4:4" x14ac:dyDescent="0.25">
      <c r="D62" s="51"/>
    </row>
    <row r="63" spans="4:4" x14ac:dyDescent="0.25">
      <c r="D63" s="51"/>
    </row>
    <row r="64" spans="4:4" x14ac:dyDescent="0.25">
      <c r="D64" s="51"/>
    </row>
    <row r="65" spans="4:4" x14ac:dyDescent="0.25">
      <c r="D65" s="51"/>
    </row>
    <row r="66" spans="4:4" x14ac:dyDescent="0.25">
      <c r="D66" s="51"/>
    </row>
    <row r="67" spans="4:4" x14ac:dyDescent="0.25">
      <c r="D67" s="51"/>
    </row>
    <row r="68" spans="4:4" x14ac:dyDescent="0.25">
      <c r="D68" s="51"/>
    </row>
    <row r="69" spans="4:4" x14ac:dyDescent="0.25">
      <c r="D69" s="51"/>
    </row>
    <row r="70" spans="4:4" x14ac:dyDescent="0.25">
      <c r="D70" s="51"/>
    </row>
    <row r="71" spans="4:4" x14ac:dyDescent="0.25">
      <c r="D71" s="51"/>
    </row>
    <row r="72" spans="4:4" x14ac:dyDescent="0.25">
      <c r="D72" s="51"/>
    </row>
    <row r="73" spans="4:4" x14ac:dyDescent="0.25">
      <c r="D73" s="51"/>
    </row>
    <row r="74" spans="4:4" x14ac:dyDescent="0.25">
      <c r="D74" s="51"/>
    </row>
    <row r="75" spans="4:4" x14ac:dyDescent="0.25">
      <c r="D75" s="51"/>
    </row>
    <row r="76" spans="4:4" x14ac:dyDescent="0.25">
      <c r="D76" s="51"/>
    </row>
    <row r="77" spans="4:4" x14ac:dyDescent="0.25">
      <c r="D77" s="51"/>
    </row>
    <row r="78" spans="4:4" x14ac:dyDescent="0.25">
      <c r="D78" s="51"/>
    </row>
    <row r="79" spans="4:4" x14ac:dyDescent="0.25">
      <c r="D79" s="51"/>
    </row>
    <row r="80" spans="4:4" x14ac:dyDescent="0.25">
      <c r="D80" s="51"/>
    </row>
    <row r="81" spans="4:4" x14ac:dyDescent="0.25">
      <c r="D81" s="51"/>
    </row>
    <row r="82" spans="4:4" x14ac:dyDescent="0.25">
      <c r="D82" s="51"/>
    </row>
    <row r="83" spans="4:4" x14ac:dyDescent="0.25">
      <c r="D83" s="51"/>
    </row>
    <row r="84" spans="4:4" x14ac:dyDescent="0.25">
      <c r="D84" s="51"/>
    </row>
    <row r="85" spans="4:4" x14ac:dyDescent="0.25">
      <c r="D85" s="51"/>
    </row>
    <row r="86" spans="4:4" x14ac:dyDescent="0.25">
      <c r="D86" s="51"/>
    </row>
    <row r="87" spans="4:4" x14ac:dyDescent="0.25">
      <c r="D87" s="51"/>
    </row>
    <row r="88" spans="4:4" x14ac:dyDescent="0.25">
      <c r="D88" s="51"/>
    </row>
    <row r="89" spans="4:4" x14ac:dyDescent="0.25">
      <c r="D89" s="51"/>
    </row>
    <row r="90" spans="4:4" x14ac:dyDescent="0.25">
      <c r="D90" s="51"/>
    </row>
    <row r="91" spans="4:4" x14ac:dyDescent="0.25">
      <c r="D91" s="51"/>
    </row>
    <row r="92" spans="4:4" x14ac:dyDescent="0.25">
      <c r="D92" s="51"/>
    </row>
    <row r="93" spans="4:4" x14ac:dyDescent="0.25">
      <c r="D93" s="51"/>
    </row>
    <row r="94" spans="4:4" x14ac:dyDescent="0.25">
      <c r="D94" s="51"/>
    </row>
    <row r="95" spans="4:4" x14ac:dyDescent="0.25">
      <c r="D95" s="51"/>
    </row>
    <row r="96" spans="4:4" x14ac:dyDescent="0.25">
      <c r="D96" s="51"/>
    </row>
    <row r="97" spans="4:4" x14ac:dyDescent="0.25">
      <c r="D97" s="51"/>
    </row>
    <row r="98" spans="4:4" x14ac:dyDescent="0.25">
      <c r="D98" s="51"/>
    </row>
    <row r="99" spans="4:4" x14ac:dyDescent="0.25">
      <c r="D99" s="51"/>
    </row>
    <row r="100" spans="4:4" x14ac:dyDescent="0.25">
      <c r="D100" s="51"/>
    </row>
    <row r="101" spans="4:4" x14ac:dyDescent="0.25">
      <c r="D101" s="51"/>
    </row>
    <row r="102" spans="4:4" x14ac:dyDescent="0.25">
      <c r="D102" s="51"/>
    </row>
    <row r="103" spans="4:4" x14ac:dyDescent="0.25">
      <c r="D103" s="51"/>
    </row>
    <row r="104" spans="4:4" x14ac:dyDescent="0.25">
      <c r="D104" s="51"/>
    </row>
    <row r="105" spans="4:4" x14ac:dyDescent="0.25">
      <c r="D105" s="51"/>
    </row>
    <row r="106" spans="4:4" x14ac:dyDescent="0.25">
      <c r="D106" s="51"/>
    </row>
    <row r="107" spans="4:4" x14ac:dyDescent="0.25">
      <c r="D107" s="51"/>
    </row>
    <row r="108" spans="4:4" x14ac:dyDescent="0.25">
      <c r="D108" s="51"/>
    </row>
    <row r="109" spans="4:4" x14ac:dyDescent="0.25">
      <c r="D109" s="51"/>
    </row>
    <row r="110" spans="4:4" x14ac:dyDescent="0.25">
      <c r="D110" s="51"/>
    </row>
    <row r="111" spans="4:4" x14ac:dyDescent="0.25">
      <c r="D111" s="51"/>
    </row>
    <row r="112" spans="4:4" x14ac:dyDescent="0.25">
      <c r="D112" s="51"/>
    </row>
    <row r="113" spans="4:4" x14ac:dyDescent="0.25">
      <c r="D113" s="51"/>
    </row>
    <row r="114" spans="4:4" x14ac:dyDescent="0.25">
      <c r="D114" s="51"/>
    </row>
    <row r="115" spans="4:4" x14ac:dyDescent="0.25">
      <c r="D115" s="51"/>
    </row>
    <row r="116" spans="4:4" x14ac:dyDescent="0.25">
      <c r="D116" s="51"/>
    </row>
    <row r="117" spans="4:4" x14ac:dyDescent="0.25">
      <c r="D117" s="51"/>
    </row>
    <row r="118" spans="4:4" x14ac:dyDescent="0.25">
      <c r="D118" s="51"/>
    </row>
    <row r="119" spans="4:4" x14ac:dyDescent="0.25">
      <c r="D119" s="51"/>
    </row>
    <row r="120" spans="4:4" x14ac:dyDescent="0.25">
      <c r="D120" s="51"/>
    </row>
    <row r="121" spans="4:4" x14ac:dyDescent="0.25">
      <c r="D121" s="51"/>
    </row>
    <row r="122" spans="4:4" x14ac:dyDescent="0.25">
      <c r="D122" s="51"/>
    </row>
    <row r="123" spans="4:4" x14ac:dyDescent="0.25">
      <c r="D123" s="51"/>
    </row>
    <row r="124" spans="4:4" x14ac:dyDescent="0.25">
      <c r="D124" s="51"/>
    </row>
    <row r="125" spans="4:4" x14ac:dyDescent="0.25">
      <c r="D125" s="51"/>
    </row>
    <row r="126" spans="4:4" x14ac:dyDescent="0.25">
      <c r="D126" s="51"/>
    </row>
    <row r="127" spans="4:4" x14ac:dyDescent="0.25">
      <c r="D127" s="51"/>
    </row>
    <row r="128" spans="4:4" x14ac:dyDescent="0.25">
      <c r="D128" s="51"/>
    </row>
    <row r="129" spans="4:4" x14ac:dyDescent="0.25">
      <c r="D129" s="51"/>
    </row>
    <row r="130" spans="4:4" x14ac:dyDescent="0.25">
      <c r="D130" s="51"/>
    </row>
    <row r="131" spans="4:4" x14ac:dyDescent="0.25">
      <c r="D131" s="51"/>
    </row>
    <row r="132" spans="4:4" x14ac:dyDescent="0.25">
      <c r="D132" s="51"/>
    </row>
    <row r="133" spans="4:4" x14ac:dyDescent="0.25">
      <c r="D133" s="51"/>
    </row>
    <row r="134" spans="4:4" x14ac:dyDescent="0.25">
      <c r="D134" s="51"/>
    </row>
    <row r="135" spans="4:4" x14ac:dyDescent="0.25">
      <c r="D135" s="51"/>
    </row>
    <row r="136" spans="4:4" x14ac:dyDescent="0.25">
      <c r="D136" s="51"/>
    </row>
    <row r="137" spans="4:4" x14ac:dyDescent="0.25">
      <c r="D137" s="51"/>
    </row>
    <row r="138" spans="4:4" x14ac:dyDescent="0.25">
      <c r="D138" s="51"/>
    </row>
    <row r="139" spans="4:4" x14ac:dyDescent="0.25">
      <c r="D139" s="51"/>
    </row>
    <row r="140" spans="4:4" x14ac:dyDescent="0.25">
      <c r="D140" s="51"/>
    </row>
    <row r="141" spans="4:4" x14ac:dyDescent="0.25">
      <c r="D141" s="51"/>
    </row>
    <row r="142" spans="4:4" x14ac:dyDescent="0.25">
      <c r="D142" s="51"/>
    </row>
    <row r="143" spans="4:4" x14ac:dyDescent="0.25">
      <c r="D143" s="51"/>
    </row>
    <row r="144" spans="4:4" x14ac:dyDescent="0.25">
      <c r="D144" s="51"/>
    </row>
    <row r="145" spans="4:4" x14ac:dyDescent="0.25">
      <c r="D145" s="51"/>
    </row>
    <row r="146" spans="4:4" x14ac:dyDescent="0.25">
      <c r="D146" s="51"/>
    </row>
    <row r="147" spans="4:4" x14ac:dyDescent="0.25">
      <c r="D147" s="51"/>
    </row>
    <row r="148" spans="4:4" x14ac:dyDescent="0.25">
      <c r="D148" s="51"/>
    </row>
    <row r="149" spans="4:4" x14ac:dyDescent="0.25">
      <c r="D149" s="51"/>
    </row>
    <row r="150" spans="4:4" x14ac:dyDescent="0.25">
      <c r="D150" s="51"/>
    </row>
    <row r="151" spans="4:4" x14ac:dyDescent="0.25">
      <c r="D151" s="51"/>
    </row>
    <row r="152" spans="4:4" x14ac:dyDescent="0.25">
      <c r="D152" s="51"/>
    </row>
    <row r="153" spans="4:4" x14ac:dyDescent="0.25">
      <c r="D153" s="51"/>
    </row>
    <row r="154" spans="4:4" x14ac:dyDescent="0.25">
      <c r="D154" s="51"/>
    </row>
    <row r="155" spans="4:4" x14ac:dyDescent="0.25">
      <c r="D155" s="51"/>
    </row>
    <row r="156" spans="4:4" x14ac:dyDescent="0.25">
      <c r="D156" s="51"/>
    </row>
    <row r="157" spans="4:4" x14ac:dyDescent="0.25">
      <c r="D157" s="51"/>
    </row>
    <row r="158" spans="4:4" x14ac:dyDescent="0.25">
      <c r="D158" s="51"/>
    </row>
    <row r="159" spans="4:4" x14ac:dyDescent="0.25">
      <c r="D159" s="51"/>
    </row>
    <row r="160" spans="4:4" x14ac:dyDescent="0.25">
      <c r="D160" s="51"/>
    </row>
    <row r="161" spans="4:4" x14ac:dyDescent="0.25">
      <c r="D161" s="51"/>
    </row>
    <row r="162" spans="4:4" x14ac:dyDescent="0.25">
      <c r="D162" s="51"/>
    </row>
    <row r="163" spans="4:4" x14ac:dyDescent="0.25">
      <c r="D163" s="51"/>
    </row>
    <row r="164" spans="4:4" x14ac:dyDescent="0.25">
      <c r="D164" s="51"/>
    </row>
    <row r="165" spans="4:4" x14ac:dyDescent="0.25">
      <c r="D165" s="51"/>
    </row>
    <row r="166" spans="4:4" x14ac:dyDescent="0.25">
      <c r="D166" s="51"/>
    </row>
    <row r="167" spans="4:4" x14ac:dyDescent="0.25">
      <c r="D167" s="51"/>
    </row>
    <row r="168" spans="4:4" x14ac:dyDescent="0.25">
      <c r="D168" s="51"/>
    </row>
    <row r="169" spans="4:4" x14ac:dyDescent="0.25">
      <c r="D169" s="51"/>
    </row>
    <row r="170" spans="4:4" x14ac:dyDescent="0.25">
      <c r="D170" s="51"/>
    </row>
    <row r="171" spans="4:4" x14ac:dyDescent="0.25">
      <c r="D171" s="51"/>
    </row>
    <row r="172" spans="4:4" x14ac:dyDescent="0.25">
      <c r="D172" s="51"/>
    </row>
    <row r="173" spans="4:4" x14ac:dyDescent="0.25">
      <c r="D173" s="51"/>
    </row>
    <row r="174" spans="4:4" x14ac:dyDescent="0.25">
      <c r="D174" s="51"/>
    </row>
    <row r="175" spans="4:4" x14ac:dyDescent="0.25">
      <c r="D175" s="51"/>
    </row>
    <row r="176" spans="4:4" x14ac:dyDescent="0.25">
      <c r="D176" s="51"/>
    </row>
    <row r="177" spans="4:4" x14ac:dyDescent="0.25">
      <c r="D177" s="51"/>
    </row>
    <row r="178" spans="4:4" x14ac:dyDescent="0.25">
      <c r="D178" s="51"/>
    </row>
    <row r="179" spans="4:4" x14ac:dyDescent="0.25">
      <c r="D179" s="51"/>
    </row>
    <row r="180" spans="4:4" x14ac:dyDescent="0.25">
      <c r="D180" s="51"/>
    </row>
    <row r="181" spans="4:4" x14ac:dyDescent="0.25">
      <c r="D181" s="51"/>
    </row>
    <row r="182" spans="4:4" x14ac:dyDescent="0.25">
      <c r="D182" s="51"/>
    </row>
    <row r="183" spans="4:4" x14ac:dyDescent="0.25">
      <c r="D183" s="51"/>
    </row>
    <row r="184" spans="4:4" x14ac:dyDescent="0.25">
      <c r="D184" s="51"/>
    </row>
    <row r="185" spans="4:4" x14ac:dyDescent="0.25">
      <c r="D185" s="51"/>
    </row>
    <row r="186" spans="4:4" x14ac:dyDescent="0.25">
      <c r="D186" s="51"/>
    </row>
    <row r="187" spans="4:4" x14ac:dyDescent="0.25">
      <c r="D187" s="51"/>
    </row>
    <row r="188" spans="4:4" x14ac:dyDescent="0.25">
      <c r="D188" s="51"/>
    </row>
    <row r="189" spans="4:4" x14ac:dyDescent="0.25">
      <c r="D189" s="51"/>
    </row>
    <row r="190" spans="4:4" x14ac:dyDescent="0.25">
      <c r="D190" s="51"/>
    </row>
    <row r="191" spans="4:4" x14ac:dyDescent="0.25">
      <c r="D191" s="51"/>
    </row>
    <row r="192" spans="4:4" x14ac:dyDescent="0.25">
      <c r="D192" s="51"/>
    </row>
    <row r="193" spans="4:4" x14ac:dyDescent="0.25">
      <c r="D193" s="51"/>
    </row>
    <row r="194" spans="4:4" x14ac:dyDescent="0.25">
      <c r="D194" s="51"/>
    </row>
    <row r="195" spans="4:4" x14ac:dyDescent="0.25">
      <c r="D195" s="51"/>
    </row>
    <row r="196" spans="4:4" x14ac:dyDescent="0.25">
      <c r="D196" s="51"/>
    </row>
    <row r="197" spans="4:4" x14ac:dyDescent="0.25">
      <c r="D197" s="51"/>
    </row>
    <row r="198" spans="4:4" x14ac:dyDescent="0.25">
      <c r="D198" s="51"/>
    </row>
    <row r="199" spans="4:4" x14ac:dyDescent="0.25">
      <c r="D199" s="51"/>
    </row>
    <row r="200" spans="4:4" x14ac:dyDescent="0.25">
      <c r="D200" s="51"/>
    </row>
    <row r="201" spans="4:4" x14ac:dyDescent="0.25">
      <c r="D201" s="51"/>
    </row>
    <row r="202" spans="4:4" x14ac:dyDescent="0.25">
      <c r="D202" s="51"/>
    </row>
    <row r="203" spans="4:4" x14ac:dyDescent="0.25">
      <c r="D203" s="51"/>
    </row>
    <row r="204" spans="4:4" x14ac:dyDescent="0.25">
      <c r="D204" s="51"/>
    </row>
    <row r="205" spans="4:4" x14ac:dyDescent="0.25">
      <c r="D205" s="51"/>
    </row>
    <row r="206" spans="4:4" x14ac:dyDescent="0.25">
      <c r="D206" s="51"/>
    </row>
    <row r="207" spans="4:4" x14ac:dyDescent="0.25">
      <c r="D207" s="51"/>
    </row>
    <row r="208" spans="4:4" x14ac:dyDescent="0.25">
      <c r="D208" s="51"/>
    </row>
    <row r="209" spans="4:4" x14ac:dyDescent="0.25">
      <c r="D209" s="51"/>
    </row>
    <row r="210" spans="4:4" x14ac:dyDescent="0.25">
      <c r="D210" s="51"/>
    </row>
    <row r="211" spans="4:4" x14ac:dyDescent="0.25">
      <c r="D211" s="51"/>
    </row>
    <row r="212" spans="4:4" x14ac:dyDescent="0.25">
      <c r="D212" s="51"/>
    </row>
    <row r="213" spans="4:4" x14ac:dyDescent="0.25">
      <c r="D213" s="51"/>
    </row>
    <row r="214" spans="4:4" x14ac:dyDescent="0.25">
      <c r="D214" s="51"/>
    </row>
    <row r="215" spans="4:4" x14ac:dyDescent="0.25">
      <c r="D215" s="51"/>
    </row>
    <row r="216" spans="4:4" x14ac:dyDescent="0.25">
      <c r="D216" s="51"/>
    </row>
    <row r="217" spans="4:4" x14ac:dyDescent="0.25">
      <c r="D217" s="51"/>
    </row>
    <row r="218" spans="4:4" x14ac:dyDescent="0.25">
      <c r="D218" s="51"/>
    </row>
    <row r="219" spans="4:4" x14ac:dyDescent="0.25">
      <c r="D219" s="51"/>
    </row>
    <row r="220" spans="4:4" x14ac:dyDescent="0.25">
      <c r="D220" s="51"/>
    </row>
    <row r="221" spans="4:4" x14ac:dyDescent="0.25">
      <c r="D221" s="51"/>
    </row>
    <row r="222" spans="4:4" x14ac:dyDescent="0.25">
      <c r="D222" s="51"/>
    </row>
    <row r="223" spans="4:4" x14ac:dyDescent="0.25">
      <c r="D223" s="51"/>
    </row>
    <row r="224" spans="4:4" x14ac:dyDescent="0.25">
      <c r="D224" s="51"/>
    </row>
    <row r="225" spans="4:4" x14ac:dyDescent="0.25">
      <c r="D225" s="51"/>
    </row>
    <row r="226" spans="4:4" x14ac:dyDescent="0.25">
      <c r="D226" s="51"/>
    </row>
    <row r="227" spans="4:4" x14ac:dyDescent="0.25">
      <c r="D227" s="51"/>
    </row>
    <row r="228" spans="4:4" x14ac:dyDescent="0.25">
      <c r="D228" s="51"/>
    </row>
    <row r="229" spans="4:4" x14ac:dyDescent="0.25">
      <c r="D229" s="51"/>
    </row>
    <row r="230" spans="4:4" x14ac:dyDescent="0.25">
      <c r="D230" s="51"/>
    </row>
    <row r="231" spans="4:4" x14ac:dyDescent="0.25">
      <c r="D231" s="51"/>
    </row>
    <row r="232" spans="4:4" x14ac:dyDescent="0.25">
      <c r="D232" s="51"/>
    </row>
    <row r="233" spans="4:4" x14ac:dyDescent="0.25">
      <c r="D233" s="51"/>
    </row>
    <row r="234" spans="4:4" x14ac:dyDescent="0.25">
      <c r="D234" s="51"/>
    </row>
    <row r="235" spans="4:4" x14ac:dyDescent="0.25">
      <c r="D235" s="51"/>
    </row>
    <row r="236" spans="4:4" x14ac:dyDescent="0.25">
      <c r="D236" s="51"/>
    </row>
    <row r="237" spans="4:4" x14ac:dyDescent="0.25">
      <c r="D237" s="51"/>
    </row>
    <row r="238" spans="4:4" x14ac:dyDescent="0.25">
      <c r="D238" s="51"/>
    </row>
    <row r="239" spans="4:4" x14ac:dyDescent="0.25">
      <c r="D239" s="51"/>
    </row>
    <row r="240" spans="4:4" x14ac:dyDescent="0.25">
      <c r="D240" s="51"/>
    </row>
    <row r="241" spans="4:4" x14ac:dyDescent="0.25">
      <c r="D241" s="51"/>
    </row>
    <row r="242" spans="4:4" x14ac:dyDescent="0.25">
      <c r="D242" s="51"/>
    </row>
    <row r="243" spans="4:4" x14ac:dyDescent="0.25">
      <c r="D243" s="51"/>
    </row>
    <row r="244" spans="4:4" x14ac:dyDescent="0.25">
      <c r="D244" s="51"/>
    </row>
    <row r="245" spans="4:4" x14ac:dyDescent="0.25">
      <c r="D245" s="51"/>
    </row>
    <row r="246" spans="4:4" x14ac:dyDescent="0.25">
      <c r="D246" s="51"/>
    </row>
    <row r="247" spans="4:4" x14ac:dyDescent="0.25">
      <c r="D247" s="51"/>
    </row>
    <row r="248" spans="4:4" x14ac:dyDescent="0.25">
      <c r="D248" s="51"/>
    </row>
    <row r="249" spans="4:4" x14ac:dyDescent="0.25">
      <c r="D249" s="51"/>
    </row>
    <row r="250" spans="4:4" x14ac:dyDescent="0.25">
      <c r="D250" s="51"/>
    </row>
    <row r="251" spans="4:4" x14ac:dyDescent="0.25">
      <c r="D251" s="51"/>
    </row>
    <row r="252" spans="4:4" x14ac:dyDescent="0.25">
      <c r="D252" s="51"/>
    </row>
    <row r="253" spans="4:4" x14ac:dyDescent="0.25">
      <c r="D253" s="51"/>
    </row>
    <row r="254" spans="4:4" x14ac:dyDescent="0.25">
      <c r="D254" s="51"/>
    </row>
    <row r="255" spans="4:4" x14ac:dyDescent="0.25">
      <c r="D255" s="51"/>
    </row>
    <row r="256" spans="4:4" x14ac:dyDescent="0.25">
      <c r="D256" s="51"/>
    </row>
    <row r="257" spans="4:4" x14ac:dyDescent="0.25">
      <c r="D257" s="51"/>
    </row>
    <row r="258" spans="4:4" x14ac:dyDescent="0.25">
      <c r="D258" s="51"/>
    </row>
    <row r="259" spans="4:4" x14ac:dyDescent="0.25">
      <c r="D259" s="51"/>
    </row>
    <row r="260" spans="4:4" x14ac:dyDescent="0.25">
      <c r="D260" s="51"/>
    </row>
    <row r="261" spans="4:4" x14ac:dyDescent="0.25">
      <c r="D261" s="51"/>
    </row>
    <row r="262" spans="4:4" x14ac:dyDescent="0.25">
      <c r="D262" s="51"/>
    </row>
    <row r="263" spans="4:4" x14ac:dyDescent="0.25">
      <c r="D263" s="51"/>
    </row>
    <row r="264" spans="4:4" x14ac:dyDescent="0.25">
      <c r="D264" s="51"/>
    </row>
    <row r="265" spans="4:4" x14ac:dyDescent="0.25">
      <c r="D265" s="51"/>
    </row>
    <row r="266" spans="4:4" x14ac:dyDescent="0.25">
      <c r="D266" s="51"/>
    </row>
    <row r="267" spans="4:4" x14ac:dyDescent="0.25">
      <c r="D267" s="51"/>
    </row>
    <row r="268" spans="4:4" x14ac:dyDescent="0.25">
      <c r="D268" s="51"/>
    </row>
    <row r="269" spans="4:4" x14ac:dyDescent="0.25">
      <c r="D269" s="51"/>
    </row>
    <row r="270" spans="4:4" x14ac:dyDescent="0.25">
      <c r="D270" s="51"/>
    </row>
    <row r="271" spans="4:4" x14ac:dyDescent="0.25">
      <c r="D271" s="51"/>
    </row>
    <row r="272" spans="4:4" x14ac:dyDescent="0.25">
      <c r="D272" s="51"/>
    </row>
    <row r="273" spans="4:4" x14ac:dyDescent="0.25">
      <c r="D273" s="51"/>
    </row>
    <row r="274" spans="4:4" x14ac:dyDescent="0.25">
      <c r="D274" s="51"/>
    </row>
    <row r="275" spans="4:4" x14ac:dyDescent="0.25">
      <c r="D275" s="51"/>
    </row>
    <row r="276" spans="4:4" x14ac:dyDescent="0.25">
      <c r="D276" s="51"/>
    </row>
    <row r="277" spans="4:4" x14ac:dyDescent="0.25">
      <c r="D277" s="51"/>
    </row>
    <row r="278" spans="4:4" x14ac:dyDescent="0.25">
      <c r="D278" s="51"/>
    </row>
    <row r="279" spans="4:4" x14ac:dyDescent="0.25">
      <c r="D279" s="51"/>
    </row>
    <row r="280" spans="4:4" x14ac:dyDescent="0.25">
      <c r="D280" s="51"/>
    </row>
    <row r="281" spans="4:4" x14ac:dyDescent="0.25">
      <c r="D281" s="51"/>
    </row>
    <row r="282" spans="4:4" x14ac:dyDescent="0.25">
      <c r="D282" s="51"/>
    </row>
    <row r="283" spans="4:4" x14ac:dyDescent="0.25">
      <c r="D283" s="51"/>
    </row>
    <row r="284" spans="4:4" x14ac:dyDescent="0.25">
      <c r="D284" s="51"/>
    </row>
    <row r="285" spans="4:4" x14ac:dyDescent="0.25">
      <c r="D285" s="51"/>
    </row>
    <row r="286" spans="4:4" x14ac:dyDescent="0.25">
      <c r="D286" s="51"/>
    </row>
    <row r="287" spans="4:4" x14ac:dyDescent="0.25">
      <c r="D287" s="51"/>
    </row>
    <row r="288" spans="4:4" x14ac:dyDescent="0.25">
      <c r="D288" s="51"/>
    </row>
    <row r="289" spans="4:4" x14ac:dyDescent="0.25">
      <c r="D289" s="51"/>
    </row>
    <row r="290" spans="4:4" x14ac:dyDescent="0.25">
      <c r="D290" s="51"/>
    </row>
    <row r="291" spans="4:4" x14ac:dyDescent="0.25">
      <c r="D291" s="51"/>
    </row>
    <row r="292" spans="4:4" x14ac:dyDescent="0.25">
      <c r="D292" s="51"/>
    </row>
    <row r="293" spans="4:4" x14ac:dyDescent="0.25">
      <c r="D293" s="51"/>
    </row>
    <row r="294" spans="4:4" x14ac:dyDescent="0.25">
      <c r="D294" s="51"/>
    </row>
    <row r="295" spans="4:4" x14ac:dyDescent="0.25">
      <c r="D295" s="51"/>
    </row>
    <row r="296" spans="4:4" x14ac:dyDescent="0.25">
      <c r="D296" s="51"/>
    </row>
    <row r="297" spans="4:4" x14ac:dyDescent="0.25">
      <c r="D297" s="51"/>
    </row>
    <row r="298" spans="4:4" x14ac:dyDescent="0.25">
      <c r="D298" s="51"/>
    </row>
    <row r="299" spans="4:4" x14ac:dyDescent="0.25">
      <c r="D299" s="51"/>
    </row>
    <row r="300" spans="4:4" x14ac:dyDescent="0.25">
      <c r="D300" s="51"/>
    </row>
    <row r="301" spans="4:4" x14ac:dyDescent="0.25">
      <c r="D301" s="51"/>
    </row>
    <row r="302" spans="4:4" x14ac:dyDescent="0.25">
      <c r="D302" s="51"/>
    </row>
    <row r="303" spans="4:4" x14ac:dyDescent="0.25">
      <c r="D303" s="51"/>
    </row>
    <row r="304" spans="4:4" x14ac:dyDescent="0.25">
      <c r="D304" s="51"/>
    </row>
    <row r="305" spans="4:4" x14ac:dyDescent="0.25">
      <c r="D305" s="51"/>
    </row>
    <row r="306" spans="4:4" x14ac:dyDescent="0.25">
      <c r="D306" s="51"/>
    </row>
    <row r="307" spans="4:4" x14ac:dyDescent="0.25">
      <c r="D307" s="51"/>
    </row>
    <row r="308" spans="4:4" x14ac:dyDescent="0.25">
      <c r="D308" s="51"/>
    </row>
    <row r="309" spans="4:4" x14ac:dyDescent="0.25">
      <c r="D309" s="51"/>
    </row>
    <row r="310" spans="4:4" x14ac:dyDescent="0.25">
      <c r="D310" s="51"/>
    </row>
    <row r="311" spans="4:4" x14ac:dyDescent="0.25">
      <c r="D311" s="51"/>
    </row>
    <row r="312" spans="4:4" x14ac:dyDescent="0.25">
      <c r="D312" s="51"/>
    </row>
    <row r="313" spans="4:4" x14ac:dyDescent="0.25">
      <c r="D313" s="51"/>
    </row>
    <row r="314" spans="4:4" x14ac:dyDescent="0.25">
      <c r="D314" s="51"/>
    </row>
    <row r="315" spans="4:4" x14ac:dyDescent="0.25">
      <c r="D315" s="51"/>
    </row>
    <row r="316" spans="4:4" x14ac:dyDescent="0.25">
      <c r="D316" s="51"/>
    </row>
    <row r="317" spans="4:4" x14ac:dyDescent="0.25">
      <c r="D317" s="51"/>
    </row>
    <row r="318" spans="4:4" x14ac:dyDescent="0.25">
      <c r="D318" s="51"/>
    </row>
    <row r="319" spans="4:4" x14ac:dyDescent="0.25">
      <c r="D319" s="51"/>
    </row>
    <row r="320" spans="4:4" x14ac:dyDescent="0.25">
      <c r="D320" s="51"/>
    </row>
    <row r="321" spans="4:4" x14ac:dyDescent="0.25">
      <c r="D321" s="51"/>
    </row>
    <row r="322" spans="4:4" x14ac:dyDescent="0.25">
      <c r="D322" s="51"/>
    </row>
    <row r="323" spans="4:4" x14ac:dyDescent="0.25">
      <c r="D323" s="51"/>
    </row>
    <row r="324" spans="4:4" x14ac:dyDescent="0.25">
      <c r="D324" s="51"/>
    </row>
    <row r="325" spans="4:4" x14ac:dyDescent="0.25">
      <c r="D325" s="51"/>
    </row>
    <row r="326" spans="4:4" x14ac:dyDescent="0.25">
      <c r="D326" s="51"/>
    </row>
    <row r="327" spans="4:4" x14ac:dyDescent="0.25">
      <c r="D327" s="51"/>
    </row>
    <row r="328" spans="4:4" x14ac:dyDescent="0.25">
      <c r="D328" s="51"/>
    </row>
    <row r="329" spans="4:4" x14ac:dyDescent="0.25">
      <c r="D329" s="51"/>
    </row>
    <row r="330" spans="4:4" x14ac:dyDescent="0.25">
      <c r="D330" s="51"/>
    </row>
    <row r="331" spans="4:4" x14ac:dyDescent="0.25">
      <c r="D331" s="51"/>
    </row>
    <row r="332" spans="4:4" x14ac:dyDescent="0.25">
      <c r="D332" s="51"/>
    </row>
    <row r="333" spans="4:4" x14ac:dyDescent="0.25">
      <c r="D333" s="51"/>
    </row>
    <row r="334" spans="4:4" x14ac:dyDescent="0.25">
      <c r="D334" s="51"/>
    </row>
    <row r="335" spans="4:4" x14ac:dyDescent="0.25">
      <c r="D335" s="51"/>
    </row>
    <row r="336" spans="4:4" x14ac:dyDescent="0.25">
      <c r="D336" s="51"/>
    </row>
    <row r="337" spans="4:4" x14ac:dyDescent="0.25">
      <c r="D337" s="51"/>
    </row>
    <row r="338" spans="4:4" x14ac:dyDescent="0.25">
      <c r="D338" s="51"/>
    </row>
    <row r="339" spans="4:4" x14ac:dyDescent="0.25">
      <c r="D339" s="51"/>
    </row>
    <row r="340" spans="4:4" x14ac:dyDescent="0.25">
      <c r="D340" s="51"/>
    </row>
    <row r="341" spans="4:4" x14ac:dyDescent="0.25">
      <c r="D341" s="51"/>
    </row>
    <row r="342" spans="4:4" x14ac:dyDescent="0.25">
      <c r="D342" s="51"/>
    </row>
    <row r="343" spans="4:4" x14ac:dyDescent="0.25">
      <c r="D343" s="51"/>
    </row>
    <row r="344" spans="4:4" x14ac:dyDescent="0.25">
      <c r="D344" s="51"/>
    </row>
    <row r="345" spans="4:4" x14ac:dyDescent="0.25">
      <c r="D345" s="51"/>
    </row>
    <row r="346" spans="4:4" x14ac:dyDescent="0.25">
      <c r="D346" s="51"/>
    </row>
    <row r="347" spans="4:4" x14ac:dyDescent="0.25">
      <c r="D347" s="51"/>
    </row>
    <row r="348" spans="4:4" x14ac:dyDescent="0.25">
      <c r="D348" s="51"/>
    </row>
    <row r="349" spans="4:4" x14ac:dyDescent="0.25">
      <c r="D349" s="51"/>
    </row>
    <row r="350" spans="4:4" x14ac:dyDescent="0.25">
      <c r="D350" s="51"/>
    </row>
    <row r="351" spans="4:4" x14ac:dyDescent="0.25">
      <c r="D351" s="51"/>
    </row>
    <row r="352" spans="4:4" x14ac:dyDescent="0.25">
      <c r="D352" s="51"/>
    </row>
    <row r="353" spans="4:4" x14ac:dyDescent="0.25">
      <c r="D353" s="51"/>
    </row>
    <row r="354" spans="4:4" x14ac:dyDescent="0.25">
      <c r="D354" s="51"/>
    </row>
    <row r="355" spans="4:4" x14ac:dyDescent="0.25">
      <c r="D355" s="51"/>
    </row>
    <row r="356" spans="4:4" x14ac:dyDescent="0.25">
      <c r="D356" s="51"/>
    </row>
    <row r="357" spans="4:4" x14ac:dyDescent="0.25">
      <c r="D357" s="51"/>
    </row>
    <row r="358" spans="4:4" x14ac:dyDescent="0.25">
      <c r="D358" s="51"/>
    </row>
    <row r="359" spans="4:4" x14ac:dyDescent="0.25">
      <c r="D359" s="51"/>
    </row>
    <row r="360" spans="4:4" x14ac:dyDescent="0.25">
      <c r="D360" s="51"/>
    </row>
    <row r="361" spans="4:4" x14ac:dyDescent="0.25">
      <c r="D361" s="51"/>
    </row>
    <row r="362" spans="4:4" x14ac:dyDescent="0.25">
      <c r="D362" s="51"/>
    </row>
    <row r="363" spans="4:4" x14ac:dyDescent="0.25">
      <c r="D363" s="51"/>
    </row>
    <row r="364" spans="4:4" x14ac:dyDescent="0.25">
      <c r="D364" s="51"/>
    </row>
    <row r="365" spans="4:4" x14ac:dyDescent="0.25">
      <c r="D365" s="51"/>
    </row>
    <row r="366" spans="4:4" x14ac:dyDescent="0.25">
      <c r="D366" s="51"/>
    </row>
    <row r="367" spans="4:4" x14ac:dyDescent="0.25">
      <c r="D367" s="51"/>
    </row>
    <row r="368" spans="4:4" x14ac:dyDescent="0.25">
      <c r="D368" s="51"/>
    </row>
    <row r="369" spans="4:4" x14ac:dyDescent="0.25">
      <c r="D369" s="51"/>
    </row>
    <row r="370" spans="4:4" x14ac:dyDescent="0.25">
      <c r="D370" s="51"/>
    </row>
    <row r="371" spans="4:4" x14ac:dyDescent="0.25">
      <c r="D371" s="51"/>
    </row>
    <row r="372" spans="4:4" x14ac:dyDescent="0.25">
      <c r="D372" s="51"/>
    </row>
    <row r="373" spans="4:4" x14ac:dyDescent="0.25">
      <c r="D373" s="51"/>
    </row>
    <row r="374" spans="4:4" x14ac:dyDescent="0.25">
      <c r="D374" s="51"/>
    </row>
    <row r="375" spans="4:4" x14ac:dyDescent="0.25">
      <c r="D375" s="51"/>
    </row>
    <row r="376" spans="4:4" x14ac:dyDescent="0.25">
      <c r="D376" s="51"/>
    </row>
    <row r="377" spans="4:4" x14ac:dyDescent="0.25">
      <c r="D377" s="51"/>
    </row>
    <row r="378" spans="4:4" x14ac:dyDescent="0.25">
      <c r="D378" s="51"/>
    </row>
    <row r="379" spans="4:4" x14ac:dyDescent="0.25">
      <c r="D379" s="51"/>
    </row>
    <row r="380" spans="4:4" x14ac:dyDescent="0.25">
      <c r="D380" s="51"/>
    </row>
    <row r="381" spans="4:4" x14ac:dyDescent="0.25">
      <c r="D381" s="51"/>
    </row>
    <row r="382" spans="4:4" x14ac:dyDescent="0.25">
      <c r="D382" s="51"/>
    </row>
    <row r="383" spans="4:4" x14ac:dyDescent="0.25">
      <c r="D383" s="51"/>
    </row>
    <row r="384" spans="4:4" x14ac:dyDescent="0.25">
      <c r="D384" s="51"/>
    </row>
    <row r="385" spans="4:4" x14ac:dyDescent="0.25">
      <c r="D385" s="51"/>
    </row>
    <row r="386" spans="4:4" x14ac:dyDescent="0.25">
      <c r="D386" s="51"/>
    </row>
    <row r="387" spans="4:4" x14ac:dyDescent="0.25">
      <c r="D387" s="51"/>
    </row>
    <row r="388" spans="4:4" x14ac:dyDescent="0.25">
      <c r="D388" s="51"/>
    </row>
    <row r="389" spans="4:4" x14ac:dyDescent="0.25">
      <c r="D389" s="51"/>
    </row>
    <row r="390" spans="4:4" x14ac:dyDescent="0.25">
      <c r="D390" s="51"/>
    </row>
    <row r="391" spans="4:4" x14ac:dyDescent="0.25">
      <c r="D391" s="51"/>
    </row>
    <row r="392" spans="4:4" x14ac:dyDescent="0.25">
      <c r="D392" s="51"/>
    </row>
    <row r="393" spans="4:4" x14ac:dyDescent="0.25">
      <c r="D393" s="51"/>
    </row>
    <row r="394" spans="4:4" x14ac:dyDescent="0.25">
      <c r="D394" s="51"/>
    </row>
    <row r="395" spans="4:4" x14ac:dyDescent="0.25">
      <c r="D395" s="51"/>
    </row>
    <row r="396" spans="4:4" x14ac:dyDescent="0.25">
      <c r="D396" s="51"/>
    </row>
    <row r="397" spans="4:4" x14ac:dyDescent="0.25">
      <c r="D397" s="51"/>
    </row>
    <row r="398" spans="4:4" x14ac:dyDescent="0.25">
      <c r="D398" s="51"/>
    </row>
    <row r="399" spans="4:4" x14ac:dyDescent="0.25">
      <c r="D399" s="51"/>
    </row>
    <row r="400" spans="4:4" x14ac:dyDescent="0.25">
      <c r="D400" s="51"/>
    </row>
    <row r="401" spans="4:4" x14ac:dyDescent="0.25">
      <c r="D401" s="51"/>
    </row>
    <row r="402" spans="4:4" x14ac:dyDescent="0.25">
      <c r="D402" s="51"/>
    </row>
    <row r="403" spans="4:4" x14ac:dyDescent="0.25">
      <c r="D403" s="51"/>
    </row>
    <row r="404" spans="4:4" x14ac:dyDescent="0.25">
      <c r="D404" s="51"/>
    </row>
    <row r="405" spans="4:4" x14ac:dyDescent="0.25">
      <c r="D405" s="51"/>
    </row>
    <row r="406" spans="4:4" x14ac:dyDescent="0.25">
      <c r="D406" s="51"/>
    </row>
    <row r="407" spans="4:4" x14ac:dyDescent="0.25">
      <c r="D407" s="51"/>
    </row>
    <row r="408" spans="4:4" x14ac:dyDescent="0.25">
      <c r="D408" s="51"/>
    </row>
    <row r="409" spans="4:4" x14ac:dyDescent="0.25">
      <c r="D409" s="51"/>
    </row>
    <row r="410" spans="4:4" x14ac:dyDescent="0.25">
      <c r="D410" s="51"/>
    </row>
    <row r="411" spans="4:4" x14ac:dyDescent="0.25">
      <c r="D411" s="51"/>
    </row>
    <row r="412" spans="4:4" x14ac:dyDescent="0.25">
      <c r="D412" s="51"/>
    </row>
    <row r="413" spans="4:4" x14ac:dyDescent="0.25">
      <c r="D413" s="51"/>
    </row>
    <row r="414" spans="4:4" x14ac:dyDescent="0.25">
      <c r="D414" s="51"/>
    </row>
    <row r="415" spans="4:4" x14ac:dyDescent="0.25">
      <c r="D415" s="51"/>
    </row>
    <row r="416" spans="4:4" x14ac:dyDescent="0.25">
      <c r="D416" s="51"/>
    </row>
    <row r="417" spans="4:4" x14ac:dyDescent="0.25">
      <c r="D417" s="51"/>
    </row>
    <row r="418" spans="4:4" x14ac:dyDescent="0.25">
      <c r="D418" s="51"/>
    </row>
    <row r="419" spans="4:4" x14ac:dyDescent="0.25">
      <c r="D419" s="51"/>
    </row>
    <row r="420" spans="4:4" x14ac:dyDescent="0.25">
      <c r="D420" s="51"/>
    </row>
    <row r="421" spans="4:4" x14ac:dyDescent="0.25">
      <c r="D421" s="51"/>
    </row>
    <row r="422" spans="4:4" x14ac:dyDescent="0.25">
      <c r="D422" s="51"/>
    </row>
    <row r="423" spans="4:4" x14ac:dyDescent="0.25">
      <c r="D423" s="51"/>
    </row>
    <row r="424" spans="4:4" x14ac:dyDescent="0.25">
      <c r="D424" s="51"/>
    </row>
    <row r="425" spans="4:4" x14ac:dyDescent="0.25">
      <c r="D425" s="51"/>
    </row>
    <row r="426" spans="4:4" x14ac:dyDescent="0.25">
      <c r="D426" s="51"/>
    </row>
    <row r="427" spans="4:4" x14ac:dyDescent="0.25">
      <c r="D427" s="51"/>
    </row>
    <row r="428" spans="4:4" x14ac:dyDescent="0.25">
      <c r="D428" s="51"/>
    </row>
    <row r="429" spans="4:4" x14ac:dyDescent="0.25">
      <c r="D429" s="51"/>
    </row>
    <row r="430" spans="4:4" x14ac:dyDescent="0.25">
      <c r="D430" s="51"/>
    </row>
    <row r="431" spans="4:4" x14ac:dyDescent="0.25">
      <c r="D431" s="51"/>
    </row>
    <row r="432" spans="4:4" x14ac:dyDescent="0.25">
      <c r="D432" s="51"/>
    </row>
    <row r="433" spans="4:4" x14ac:dyDescent="0.25">
      <c r="D433" s="51"/>
    </row>
    <row r="434" spans="4:4" x14ac:dyDescent="0.25">
      <c r="D434" s="51"/>
    </row>
    <row r="435" spans="4:4" x14ac:dyDescent="0.25">
      <c r="D435" s="51"/>
    </row>
    <row r="436" spans="4:4" x14ac:dyDescent="0.25">
      <c r="D436" s="51"/>
    </row>
    <row r="437" spans="4:4" x14ac:dyDescent="0.25">
      <c r="D437" s="51"/>
    </row>
    <row r="438" spans="4:4" x14ac:dyDescent="0.25">
      <c r="D438" s="51"/>
    </row>
    <row r="439" spans="4:4" x14ac:dyDescent="0.25">
      <c r="D439" s="51"/>
    </row>
    <row r="440" spans="4:4" x14ac:dyDescent="0.25">
      <c r="D440" s="51"/>
    </row>
    <row r="441" spans="4:4" x14ac:dyDescent="0.25">
      <c r="D441" s="51"/>
    </row>
    <row r="442" spans="4:4" x14ac:dyDescent="0.25">
      <c r="D442" s="51"/>
    </row>
    <row r="443" spans="4:4" x14ac:dyDescent="0.25">
      <c r="D443" s="51"/>
    </row>
    <row r="444" spans="4:4" x14ac:dyDescent="0.25">
      <c r="D444" s="51"/>
    </row>
    <row r="445" spans="4:4" x14ac:dyDescent="0.25">
      <c r="D445" s="51"/>
    </row>
    <row r="446" spans="4:4" x14ac:dyDescent="0.25">
      <c r="D446" s="51"/>
    </row>
    <row r="447" spans="4:4" x14ac:dyDescent="0.25">
      <c r="D447" s="51"/>
    </row>
    <row r="448" spans="4:4" x14ac:dyDescent="0.25">
      <c r="D448" s="51"/>
    </row>
    <row r="449" spans="4:4" x14ac:dyDescent="0.25">
      <c r="D449" s="51"/>
    </row>
    <row r="450" spans="4:4" x14ac:dyDescent="0.25">
      <c r="D450" s="51"/>
    </row>
    <row r="451" spans="4:4" x14ac:dyDescent="0.25">
      <c r="D451" s="51"/>
    </row>
    <row r="452" spans="4:4" x14ac:dyDescent="0.25">
      <c r="D452" s="51"/>
    </row>
    <row r="453" spans="4:4" x14ac:dyDescent="0.25">
      <c r="D453" s="51"/>
    </row>
    <row r="454" spans="4:4" x14ac:dyDescent="0.25">
      <c r="D454" s="51"/>
    </row>
    <row r="455" spans="4:4" x14ac:dyDescent="0.25">
      <c r="D455" s="51"/>
    </row>
    <row r="456" spans="4:4" x14ac:dyDescent="0.25">
      <c r="D456" s="51"/>
    </row>
    <row r="457" spans="4:4" x14ac:dyDescent="0.25">
      <c r="D457" s="51"/>
    </row>
    <row r="458" spans="4:4" x14ac:dyDescent="0.25">
      <c r="D458" s="51"/>
    </row>
    <row r="459" spans="4:4" x14ac:dyDescent="0.25">
      <c r="D459" s="51"/>
    </row>
    <row r="460" spans="4:4" x14ac:dyDescent="0.25">
      <c r="D460" s="51"/>
    </row>
    <row r="461" spans="4:4" x14ac:dyDescent="0.25">
      <c r="D461" s="51"/>
    </row>
    <row r="462" spans="4:4" x14ac:dyDescent="0.25">
      <c r="D462" s="51"/>
    </row>
    <row r="463" spans="4:4" x14ac:dyDescent="0.25">
      <c r="D463" s="51"/>
    </row>
    <row r="464" spans="4:4" x14ac:dyDescent="0.25">
      <c r="D464" s="51"/>
    </row>
    <row r="465" spans="4:4" x14ac:dyDescent="0.25">
      <c r="D465" s="51"/>
    </row>
    <row r="466" spans="4:4" x14ac:dyDescent="0.25">
      <c r="D466" s="51"/>
    </row>
    <row r="467" spans="4:4" x14ac:dyDescent="0.25">
      <c r="D467" s="51"/>
    </row>
    <row r="468" spans="4:4" x14ac:dyDescent="0.25">
      <c r="D468" s="51"/>
    </row>
    <row r="469" spans="4:4" x14ac:dyDescent="0.25">
      <c r="D469" s="51"/>
    </row>
    <row r="470" spans="4:4" x14ac:dyDescent="0.25">
      <c r="D470" s="51"/>
    </row>
    <row r="471" spans="4:4" x14ac:dyDescent="0.25">
      <c r="D471" s="51"/>
    </row>
    <row r="472" spans="4:4" x14ac:dyDescent="0.25">
      <c r="D472" s="51"/>
    </row>
    <row r="473" spans="4:4" x14ac:dyDescent="0.25">
      <c r="D473" s="51"/>
    </row>
    <row r="474" spans="4:4" x14ac:dyDescent="0.25">
      <c r="D474" s="51"/>
    </row>
    <row r="475" spans="4:4" x14ac:dyDescent="0.25">
      <c r="D475" s="51"/>
    </row>
    <row r="476" spans="4:4" x14ac:dyDescent="0.25">
      <c r="D476" s="51"/>
    </row>
    <row r="477" spans="4:4" x14ac:dyDescent="0.25">
      <c r="D477" s="51"/>
    </row>
    <row r="478" spans="4:4" x14ac:dyDescent="0.25">
      <c r="D478" s="51"/>
    </row>
    <row r="479" spans="4:4" x14ac:dyDescent="0.25">
      <c r="D479" s="51"/>
    </row>
    <row r="480" spans="4:4" x14ac:dyDescent="0.25">
      <c r="D480" s="51"/>
    </row>
    <row r="481" spans="4:4" x14ac:dyDescent="0.25">
      <c r="D481" s="51"/>
    </row>
    <row r="482" spans="4:4" x14ac:dyDescent="0.25">
      <c r="D482" s="51"/>
    </row>
    <row r="483" spans="4:4" x14ac:dyDescent="0.25">
      <c r="D483" s="51"/>
    </row>
    <row r="484" spans="4:4" x14ac:dyDescent="0.25">
      <c r="D484" s="51"/>
    </row>
    <row r="485" spans="4:4" x14ac:dyDescent="0.25">
      <c r="D485" s="51"/>
    </row>
    <row r="486" spans="4:4" x14ac:dyDescent="0.25">
      <c r="D486" s="51"/>
    </row>
    <row r="487" spans="4:4" x14ac:dyDescent="0.25">
      <c r="D487" s="51"/>
    </row>
    <row r="488" spans="4:4" x14ac:dyDescent="0.25">
      <c r="D488" s="51"/>
    </row>
    <row r="489" spans="4:4" x14ac:dyDescent="0.25">
      <c r="D489" s="51"/>
    </row>
    <row r="490" spans="4:4" x14ac:dyDescent="0.25">
      <c r="D490" s="51"/>
    </row>
    <row r="491" spans="4:4" x14ac:dyDescent="0.25">
      <c r="D491" s="51"/>
    </row>
    <row r="492" spans="4:4" x14ac:dyDescent="0.25">
      <c r="D492" s="51"/>
    </row>
    <row r="493" spans="4:4" x14ac:dyDescent="0.25">
      <c r="D493" s="51"/>
    </row>
    <row r="494" spans="4:4" x14ac:dyDescent="0.25">
      <c r="D494" s="51"/>
    </row>
    <row r="495" spans="4:4" x14ac:dyDescent="0.25">
      <c r="D495" s="51"/>
    </row>
    <row r="496" spans="4:4" x14ac:dyDescent="0.25">
      <c r="D496" s="51"/>
    </row>
    <row r="497" spans="4:4" x14ac:dyDescent="0.25">
      <c r="D497" s="51"/>
    </row>
    <row r="498" spans="4:4" x14ac:dyDescent="0.25">
      <c r="D498" s="51"/>
    </row>
    <row r="499" spans="4:4" x14ac:dyDescent="0.25">
      <c r="D499" s="51"/>
    </row>
    <row r="500" spans="4:4" x14ac:dyDescent="0.25">
      <c r="D500" s="51"/>
    </row>
    <row r="501" spans="4:4" x14ac:dyDescent="0.25">
      <c r="D501" s="51"/>
    </row>
    <row r="502" spans="4:4" x14ac:dyDescent="0.25">
      <c r="D502" s="51"/>
    </row>
    <row r="503" spans="4:4" x14ac:dyDescent="0.25">
      <c r="D503" s="51"/>
    </row>
    <row r="504" spans="4:4" x14ac:dyDescent="0.25">
      <c r="D504" s="51"/>
    </row>
    <row r="505" spans="4:4" x14ac:dyDescent="0.25">
      <c r="D505" s="51"/>
    </row>
    <row r="506" spans="4:4" x14ac:dyDescent="0.25">
      <c r="D506" s="51"/>
    </row>
    <row r="507" spans="4:4" x14ac:dyDescent="0.25">
      <c r="D507" s="51"/>
    </row>
    <row r="508" spans="4:4" x14ac:dyDescent="0.25">
      <c r="D508" s="51"/>
    </row>
    <row r="509" spans="4:4" x14ac:dyDescent="0.25">
      <c r="D509" s="51"/>
    </row>
    <row r="510" spans="4:4" x14ac:dyDescent="0.25">
      <c r="D510" s="51"/>
    </row>
    <row r="511" spans="4:4" x14ac:dyDescent="0.25">
      <c r="D511" s="51"/>
    </row>
    <row r="512" spans="4:4" x14ac:dyDescent="0.25">
      <c r="D512" s="51"/>
    </row>
    <row r="513" spans="4:4" x14ac:dyDescent="0.25">
      <c r="D513" s="51"/>
    </row>
    <row r="514" spans="4:4" x14ac:dyDescent="0.25">
      <c r="D514" s="51"/>
    </row>
    <row r="515" spans="4:4" x14ac:dyDescent="0.25">
      <c r="D515" s="51"/>
    </row>
    <row r="516" spans="4:4" x14ac:dyDescent="0.25">
      <c r="D516" s="51"/>
    </row>
    <row r="517" spans="4:4" x14ac:dyDescent="0.25">
      <c r="D517" s="51"/>
    </row>
    <row r="518" spans="4:4" x14ac:dyDescent="0.25">
      <c r="D518" s="51"/>
    </row>
    <row r="519" spans="4:4" x14ac:dyDescent="0.25">
      <c r="D519" s="51"/>
    </row>
    <row r="520" spans="4:4" x14ac:dyDescent="0.25">
      <c r="D520" s="51"/>
    </row>
    <row r="521" spans="4:4" x14ac:dyDescent="0.25">
      <c r="D521" s="51"/>
    </row>
    <row r="522" spans="4:4" x14ac:dyDescent="0.25">
      <c r="D522" s="51"/>
    </row>
    <row r="523" spans="4:4" x14ac:dyDescent="0.25">
      <c r="D523" s="51"/>
    </row>
    <row r="524" spans="4:4" x14ac:dyDescent="0.25">
      <c r="D524" s="51"/>
    </row>
    <row r="525" spans="4:4" x14ac:dyDescent="0.25">
      <c r="D525" s="51"/>
    </row>
    <row r="526" spans="4:4" x14ac:dyDescent="0.25">
      <c r="D526" s="51"/>
    </row>
    <row r="527" spans="4:4" x14ac:dyDescent="0.25">
      <c r="D527" s="51"/>
    </row>
    <row r="528" spans="4:4" x14ac:dyDescent="0.25">
      <c r="D528" s="51"/>
    </row>
    <row r="529" spans="4:4" x14ac:dyDescent="0.25">
      <c r="D529" s="51"/>
    </row>
    <row r="530" spans="4:4" x14ac:dyDescent="0.25">
      <c r="D530" s="51"/>
    </row>
    <row r="531" spans="4:4" x14ac:dyDescent="0.25">
      <c r="D531" s="51"/>
    </row>
    <row r="532" spans="4:4" x14ac:dyDescent="0.25">
      <c r="D532" s="51"/>
    </row>
    <row r="533" spans="4:4" x14ac:dyDescent="0.25">
      <c r="D533" s="51"/>
    </row>
    <row r="534" spans="4:4" x14ac:dyDescent="0.25">
      <c r="D534" s="51"/>
    </row>
    <row r="535" spans="4:4" x14ac:dyDescent="0.25">
      <c r="D535" s="51"/>
    </row>
    <row r="536" spans="4:4" x14ac:dyDescent="0.25">
      <c r="D536" s="51"/>
    </row>
    <row r="537" spans="4:4" x14ac:dyDescent="0.25">
      <c r="D537" s="51"/>
    </row>
    <row r="538" spans="4:4" x14ac:dyDescent="0.25">
      <c r="D538" s="51"/>
    </row>
    <row r="539" spans="4:4" x14ac:dyDescent="0.25">
      <c r="D539" s="51"/>
    </row>
    <row r="540" spans="4:4" x14ac:dyDescent="0.25">
      <c r="D540" s="51"/>
    </row>
    <row r="541" spans="4:4" x14ac:dyDescent="0.25">
      <c r="D541" s="51"/>
    </row>
    <row r="542" spans="4:4" x14ac:dyDescent="0.25">
      <c r="D542" s="51"/>
    </row>
    <row r="543" spans="4:4" x14ac:dyDescent="0.25">
      <c r="D543" s="51"/>
    </row>
    <row r="544" spans="4:4" x14ac:dyDescent="0.25">
      <c r="D544" s="51"/>
    </row>
    <row r="545" spans="4:4" x14ac:dyDescent="0.25">
      <c r="D545" s="51"/>
    </row>
    <row r="546" spans="4:4" x14ac:dyDescent="0.25">
      <c r="D546" s="51"/>
    </row>
    <row r="547" spans="4:4" x14ac:dyDescent="0.25">
      <c r="D547" s="51"/>
    </row>
    <row r="548" spans="4:4" x14ac:dyDescent="0.25">
      <c r="D548" s="51"/>
    </row>
    <row r="549" spans="4:4" x14ac:dyDescent="0.25">
      <c r="D549" s="51"/>
    </row>
    <row r="550" spans="4:4" x14ac:dyDescent="0.25">
      <c r="D550" s="51"/>
    </row>
    <row r="551" spans="4:4" x14ac:dyDescent="0.25">
      <c r="D551" s="51"/>
    </row>
    <row r="552" spans="4:4" x14ac:dyDescent="0.25">
      <c r="D552" s="51"/>
    </row>
    <row r="553" spans="4:4" x14ac:dyDescent="0.25">
      <c r="D553" s="51"/>
    </row>
    <row r="554" spans="4:4" x14ac:dyDescent="0.25">
      <c r="D554" s="51"/>
    </row>
    <row r="555" spans="4:4" x14ac:dyDescent="0.25">
      <c r="D555" s="51"/>
    </row>
    <row r="556" spans="4:4" x14ac:dyDescent="0.25">
      <c r="D556" s="51"/>
    </row>
    <row r="557" spans="4:4" x14ac:dyDescent="0.25">
      <c r="D557" s="51"/>
    </row>
    <row r="558" spans="4:4" x14ac:dyDescent="0.25">
      <c r="D558" s="51"/>
    </row>
    <row r="559" spans="4:4" x14ac:dyDescent="0.25">
      <c r="D559" s="51"/>
    </row>
    <row r="560" spans="4:4" x14ac:dyDescent="0.25">
      <c r="D560" s="51"/>
    </row>
    <row r="561" spans="4:4" x14ac:dyDescent="0.25">
      <c r="D561" s="51"/>
    </row>
    <row r="562" spans="4:4" x14ac:dyDescent="0.25">
      <c r="D562" s="51"/>
    </row>
    <row r="563" spans="4:4" x14ac:dyDescent="0.25">
      <c r="D563" s="51"/>
    </row>
    <row r="564" spans="4:4" x14ac:dyDescent="0.25">
      <c r="D564" s="51"/>
    </row>
    <row r="565" spans="4:4" x14ac:dyDescent="0.25">
      <c r="D565" s="51"/>
    </row>
    <row r="566" spans="4:4" x14ac:dyDescent="0.25">
      <c r="D566" s="51"/>
    </row>
    <row r="567" spans="4:4" x14ac:dyDescent="0.25">
      <c r="D567" s="51"/>
    </row>
    <row r="568" spans="4:4" x14ac:dyDescent="0.25">
      <c r="D568" s="51"/>
    </row>
    <row r="569" spans="4:4" x14ac:dyDescent="0.25">
      <c r="D569" s="51"/>
    </row>
    <row r="570" spans="4:4" x14ac:dyDescent="0.25">
      <c r="D570" s="51"/>
    </row>
    <row r="571" spans="4:4" x14ac:dyDescent="0.25">
      <c r="D571" s="51"/>
    </row>
    <row r="572" spans="4:4" x14ac:dyDescent="0.25">
      <c r="D572" s="51"/>
    </row>
    <row r="573" spans="4:4" x14ac:dyDescent="0.25">
      <c r="D573" s="51"/>
    </row>
    <row r="574" spans="4:4" x14ac:dyDescent="0.25">
      <c r="D574" s="51"/>
    </row>
    <row r="575" spans="4:4" x14ac:dyDescent="0.25">
      <c r="D575" s="51"/>
    </row>
    <row r="576" spans="4:4" x14ac:dyDescent="0.25">
      <c r="D576" s="51"/>
    </row>
    <row r="577" spans="4:4" x14ac:dyDescent="0.25">
      <c r="D577" s="51"/>
    </row>
    <row r="578" spans="4:4" x14ac:dyDescent="0.25">
      <c r="D578" s="51"/>
    </row>
    <row r="579" spans="4:4" x14ac:dyDescent="0.25">
      <c r="D579" s="51"/>
    </row>
    <row r="580" spans="4:4" x14ac:dyDescent="0.25">
      <c r="D580" s="51"/>
    </row>
    <row r="581" spans="4:4" x14ac:dyDescent="0.25">
      <c r="D581" s="51"/>
    </row>
    <row r="582" spans="4:4" x14ac:dyDescent="0.25">
      <c r="D582" s="51"/>
    </row>
    <row r="583" spans="4:4" x14ac:dyDescent="0.25">
      <c r="D583" s="51"/>
    </row>
    <row r="584" spans="4:4" x14ac:dyDescent="0.25">
      <c r="D584" s="51"/>
    </row>
    <row r="585" spans="4:4" x14ac:dyDescent="0.25">
      <c r="D585" s="51"/>
    </row>
    <row r="586" spans="4:4" x14ac:dyDescent="0.25">
      <c r="D586" s="51"/>
    </row>
    <row r="587" spans="4:4" x14ac:dyDescent="0.25">
      <c r="D587" s="51"/>
    </row>
    <row r="588" spans="4:4" x14ac:dyDescent="0.25">
      <c r="D588" s="51"/>
    </row>
    <row r="589" spans="4:4" x14ac:dyDescent="0.25">
      <c r="D589" s="51"/>
    </row>
    <row r="590" spans="4:4" x14ac:dyDescent="0.25">
      <c r="D590" s="51"/>
    </row>
    <row r="591" spans="4:4" x14ac:dyDescent="0.25">
      <c r="D591" s="51"/>
    </row>
    <row r="592" spans="4:4" x14ac:dyDescent="0.25">
      <c r="D592" s="51"/>
    </row>
    <row r="593" spans="4:4" x14ac:dyDescent="0.25">
      <c r="D593" s="51"/>
    </row>
    <row r="594" spans="4:4" x14ac:dyDescent="0.25">
      <c r="D594" s="51"/>
    </row>
    <row r="595" spans="4:4" x14ac:dyDescent="0.25">
      <c r="D595" s="51"/>
    </row>
    <row r="596" spans="4:4" x14ac:dyDescent="0.25">
      <c r="D596" s="51"/>
    </row>
    <row r="597" spans="4:4" x14ac:dyDescent="0.25">
      <c r="D597" s="51"/>
    </row>
    <row r="598" spans="4:4" x14ac:dyDescent="0.25">
      <c r="D598" s="51"/>
    </row>
    <row r="599" spans="4:4" x14ac:dyDescent="0.25">
      <c r="D599" s="51"/>
    </row>
    <row r="600" spans="4:4" x14ac:dyDescent="0.25">
      <c r="D600" s="51"/>
    </row>
    <row r="601" spans="4:4" x14ac:dyDescent="0.25">
      <c r="D601" s="51"/>
    </row>
    <row r="602" spans="4:4" x14ac:dyDescent="0.25">
      <c r="D602" s="51"/>
    </row>
    <row r="603" spans="4:4" x14ac:dyDescent="0.25">
      <c r="D603" s="51"/>
    </row>
    <row r="604" spans="4:4" x14ac:dyDescent="0.25">
      <c r="D604" s="51"/>
    </row>
    <row r="605" spans="4:4" x14ac:dyDescent="0.25">
      <c r="D605" s="51"/>
    </row>
    <row r="606" spans="4:4" x14ac:dyDescent="0.25">
      <c r="D606" s="51"/>
    </row>
    <row r="607" spans="4:4" x14ac:dyDescent="0.25">
      <c r="D607" s="51"/>
    </row>
    <row r="608" spans="4:4" x14ac:dyDescent="0.25">
      <c r="D608" s="51"/>
    </row>
    <row r="609" spans="4:4" x14ac:dyDescent="0.25">
      <c r="D609" s="51"/>
    </row>
    <row r="610" spans="4:4" x14ac:dyDescent="0.25">
      <c r="D610" s="51"/>
    </row>
    <row r="611" spans="4:4" x14ac:dyDescent="0.25">
      <c r="D611" s="51"/>
    </row>
    <row r="612" spans="4:4" x14ac:dyDescent="0.25">
      <c r="D612" s="51"/>
    </row>
    <row r="613" spans="4:4" x14ac:dyDescent="0.25">
      <c r="D613" s="51"/>
    </row>
    <row r="614" spans="4:4" x14ac:dyDescent="0.25">
      <c r="D614" s="51"/>
    </row>
    <row r="615" spans="4:4" x14ac:dyDescent="0.25">
      <c r="D615" s="51"/>
    </row>
    <row r="616" spans="4:4" x14ac:dyDescent="0.25">
      <c r="D616" s="51"/>
    </row>
    <row r="617" spans="4:4" x14ac:dyDescent="0.25">
      <c r="D617" s="51"/>
    </row>
    <row r="618" spans="4:4" x14ac:dyDescent="0.25">
      <c r="D618" s="51"/>
    </row>
    <row r="619" spans="4:4" x14ac:dyDescent="0.25">
      <c r="D619" s="51"/>
    </row>
    <row r="620" spans="4:4" x14ac:dyDescent="0.25">
      <c r="D620" s="51"/>
    </row>
    <row r="621" spans="4:4" x14ac:dyDescent="0.25">
      <c r="D621" s="51"/>
    </row>
    <row r="622" spans="4:4" x14ac:dyDescent="0.25">
      <c r="D622" s="51"/>
    </row>
    <row r="623" spans="4:4" x14ac:dyDescent="0.25">
      <c r="D623" s="51"/>
    </row>
    <row r="624" spans="4:4" x14ac:dyDescent="0.25">
      <c r="D624" s="51"/>
    </row>
    <row r="625" spans="4:4" x14ac:dyDescent="0.25">
      <c r="D625" s="51"/>
    </row>
    <row r="626" spans="4:4" x14ac:dyDescent="0.25">
      <c r="D626" s="51"/>
    </row>
    <row r="627" spans="4:4" x14ac:dyDescent="0.25">
      <c r="D627" s="51"/>
    </row>
    <row r="628" spans="4:4" x14ac:dyDescent="0.25">
      <c r="D628" s="51"/>
    </row>
    <row r="629" spans="4:4" x14ac:dyDescent="0.25">
      <c r="D629" s="51"/>
    </row>
    <row r="630" spans="4:4" x14ac:dyDescent="0.25">
      <c r="D630" s="51"/>
    </row>
    <row r="631" spans="4:4" x14ac:dyDescent="0.25">
      <c r="D631" s="51"/>
    </row>
    <row r="632" spans="4:4" x14ac:dyDescent="0.25">
      <c r="D632" s="51"/>
    </row>
    <row r="633" spans="4:4" x14ac:dyDescent="0.25">
      <c r="D633" s="51"/>
    </row>
    <row r="634" spans="4:4" x14ac:dyDescent="0.25">
      <c r="D634" s="51"/>
    </row>
    <row r="635" spans="4:4" x14ac:dyDescent="0.25">
      <c r="D635" s="51"/>
    </row>
    <row r="636" spans="4:4" x14ac:dyDescent="0.25">
      <c r="D636" s="51"/>
    </row>
    <row r="637" spans="4:4" x14ac:dyDescent="0.25">
      <c r="D637" s="51"/>
    </row>
    <row r="638" spans="4:4" x14ac:dyDescent="0.25">
      <c r="D638" s="51"/>
    </row>
    <row r="639" spans="4:4" x14ac:dyDescent="0.25">
      <c r="D639" s="51"/>
    </row>
    <row r="640" spans="4:4" x14ac:dyDescent="0.25">
      <c r="D640" s="51"/>
    </row>
    <row r="641" spans="4:4" x14ac:dyDescent="0.25">
      <c r="D641" s="51"/>
    </row>
    <row r="642" spans="4:4" x14ac:dyDescent="0.25">
      <c r="D642" s="51"/>
    </row>
    <row r="643" spans="4:4" x14ac:dyDescent="0.25">
      <c r="D643" s="51"/>
    </row>
    <row r="644" spans="4:4" x14ac:dyDescent="0.25">
      <c r="D644" s="51"/>
    </row>
    <row r="645" spans="4:4" x14ac:dyDescent="0.25">
      <c r="D645" s="51"/>
    </row>
    <row r="646" spans="4:4" x14ac:dyDescent="0.25">
      <c r="D646" s="51"/>
    </row>
    <row r="647" spans="4:4" x14ac:dyDescent="0.25">
      <c r="D647" s="51"/>
    </row>
    <row r="648" spans="4:4" x14ac:dyDescent="0.25">
      <c r="D648" s="51"/>
    </row>
    <row r="649" spans="4:4" x14ac:dyDescent="0.25">
      <c r="D649" s="51"/>
    </row>
    <row r="650" spans="4:4" x14ac:dyDescent="0.25">
      <c r="D650" s="51"/>
    </row>
    <row r="651" spans="4:4" x14ac:dyDescent="0.25">
      <c r="D651" s="51"/>
    </row>
    <row r="652" spans="4:4" x14ac:dyDescent="0.25">
      <c r="D652" s="51"/>
    </row>
    <row r="653" spans="4:4" x14ac:dyDescent="0.25">
      <c r="D653" s="51"/>
    </row>
    <row r="654" spans="4:4" x14ac:dyDescent="0.25">
      <c r="D654" s="51"/>
    </row>
    <row r="655" spans="4:4" x14ac:dyDescent="0.25">
      <c r="D655" s="51"/>
    </row>
    <row r="656" spans="4:4" x14ac:dyDescent="0.25">
      <c r="D656" s="51"/>
    </row>
    <row r="657" spans="4:4" x14ac:dyDescent="0.25">
      <c r="D657" s="51"/>
    </row>
    <row r="658" spans="4:4" x14ac:dyDescent="0.25">
      <c r="D658" s="51"/>
    </row>
    <row r="659" spans="4:4" x14ac:dyDescent="0.25">
      <c r="D659" s="51"/>
    </row>
    <row r="660" spans="4:4" x14ac:dyDescent="0.25">
      <c r="D660" s="51"/>
    </row>
    <row r="661" spans="4:4" x14ac:dyDescent="0.25">
      <c r="D661" s="51"/>
    </row>
    <row r="662" spans="4:4" x14ac:dyDescent="0.25">
      <c r="D662" s="51"/>
    </row>
    <row r="663" spans="4:4" x14ac:dyDescent="0.25">
      <c r="D663" s="51"/>
    </row>
    <row r="664" spans="4:4" x14ac:dyDescent="0.25">
      <c r="D664" s="51"/>
    </row>
    <row r="665" spans="4:4" x14ac:dyDescent="0.25">
      <c r="D665" s="51"/>
    </row>
    <row r="666" spans="4:4" x14ac:dyDescent="0.25">
      <c r="D666" s="51"/>
    </row>
    <row r="667" spans="4:4" x14ac:dyDescent="0.25">
      <c r="D667" s="51"/>
    </row>
    <row r="668" spans="4:4" x14ac:dyDescent="0.25">
      <c r="D668" s="51"/>
    </row>
    <row r="669" spans="4:4" x14ac:dyDescent="0.25">
      <c r="D669" s="51"/>
    </row>
    <row r="670" spans="4:4" x14ac:dyDescent="0.25">
      <c r="D670" s="51"/>
    </row>
    <row r="671" spans="4:4" x14ac:dyDescent="0.25">
      <c r="D671" s="51"/>
    </row>
    <row r="672" spans="4:4" x14ac:dyDescent="0.25">
      <c r="D672" s="51"/>
    </row>
    <row r="673" spans="4:4" x14ac:dyDescent="0.25">
      <c r="D673" s="51"/>
    </row>
    <row r="674" spans="4:4" x14ac:dyDescent="0.25">
      <c r="D674" s="51"/>
    </row>
    <row r="675" spans="4:4" x14ac:dyDescent="0.25">
      <c r="D675" s="51"/>
    </row>
    <row r="676" spans="4:4" x14ac:dyDescent="0.25">
      <c r="D676" s="51"/>
    </row>
    <row r="677" spans="4:4" x14ac:dyDescent="0.25">
      <c r="D677" s="51"/>
    </row>
    <row r="678" spans="4:4" x14ac:dyDescent="0.25">
      <c r="D678" s="51"/>
    </row>
    <row r="679" spans="4:4" x14ac:dyDescent="0.25">
      <c r="D679" s="51"/>
    </row>
    <row r="680" spans="4:4" x14ac:dyDescent="0.25">
      <c r="D680" s="51"/>
    </row>
    <row r="681" spans="4:4" x14ac:dyDescent="0.25">
      <c r="D681" s="51"/>
    </row>
    <row r="682" spans="4:4" x14ac:dyDescent="0.25">
      <c r="D682" s="51"/>
    </row>
    <row r="683" spans="4:4" x14ac:dyDescent="0.25">
      <c r="D683" s="51"/>
    </row>
    <row r="684" spans="4:4" x14ac:dyDescent="0.25">
      <c r="D684" s="51"/>
    </row>
    <row r="685" spans="4:4" x14ac:dyDescent="0.25">
      <c r="D685" s="51"/>
    </row>
    <row r="686" spans="4:4" x14ac:dyDescent="0.25">
      <c r="D686" s="51"/>
    </row>
    <row r="687" spans="4:4" x14ac:dyDescent="0.25">
      <c r="D687" s="51"/>
    </row>
    <row r="688" spans="4:4" x14ac:dyDescent="0.25">
      <c r="D688" s="51"/>
    </row>
    <row r="689" spans="4:4" x14ac:dyDescent="0.25">
      <c r="D689" s="51"/>
    </row>
    <row r="690" spans="4:4" x14ac:dyDescent="0.25">
      <c r="D690" s="51"/>
    </row>
    <row r="691" spans="4:4" x14ac:dyDescent="0.25">
      <c r="D691" s="51"/>
    </row>
    <row r="692" spans="4:4" x14ac:dyDescent="0.25">
      <c r="D692" s="51"/>
    </row>
    <row r="693" spans="4:4" x14ac:dyDescent="0.25">
      <c r="D693" s="51"/>
    </row>
    <row r="694" spans="4:4" x14ac:dyDescent="0.25">
      <c r="D694" s="51"/>
    </row>
    <row r="695" spans="4:4" x14ac:dyDescent="0.25">
      <c r="D695" s="51"/>
    </row>
    <row r="696" spans="4:4" x14ac:dyDescent="0.25">
      <c r="D696" s="51"/>
    </row>
    <row r="697" spans="4:4" x14ac:dyDescent="0.25">
      <c r="D697" s="51"/>
    </row>
    <row r="698" spans="4:4" x14ac:dyDescent="0.25">
      <c r="D698" s="51"/>
    </row>
    <row r="699" spans="4:4" x14ac:dyDescent="0.25">
      <c r="D699" s="51"/>
    </row>
    <row r="700" spans="4:4" x14ac:dyDescent="0.25">
      <c r="D700" s="51"/>
    </row>
    <row r="701" spans="4:4" x14ac:dyDescent="0.25">
      <c r="D701" s="51"/>
    </row>
    <row r="702" spans="4:4" x14ac:dyDescent="0.25">
      <c r="D702" s="51"/>
    </row>
    <row r="703" spans="4:4" x14ac:dyDescent="0.25">
      <c r="D703" s="51"/>
    </row>
    <row r="704" spans="4:4" x14ac:dyDescent="0.25">
      <c r="D704" s="51"/>
    </row>
    <row r="705" spans="4:4" x14ac:dyDescent="0.25">
      <c r="D705" s="51"/>
    </row>
    <row r="706" spans="4:4" x14ac:dyDescent="0.25">
      <c r="D706" s="51"/>
    </row>
    <row r="707" spans="4:4" x14ac:dyDescent="0.25">
      <c r="D707" s="51"/>
    </row>
    <row r="708" spans="4:4" x14ac:dyDescent="0.25">
      <c r="D708" s="51"/>
    </row>
    <row r="709" spans="4:4" x14ac:dyDescent="0.25">
      <c r="D709" s="51"/>
    </row>
    <row r="710" spans="4:4" x14ac:dyDescent="0.25">
      <c r="D710" s="51"/>
    </row>
    <row r="711" spans="4:4" x14ac:dyDescent="0.25">
      <c r="D711" s="51"/>
    </row>
    <row r="712" spans="4:4" x14ac:dyDescent="0.25">
      <c r="D712" s="51"/>
    </row>
    <row r="713" spans="4:4" x14ac:dyDescent="0.25">
      <c r="D713" s="51"/>
    </row>
    <row r="714" spans="4:4" x14ac:dyDescent="0.25">
      <c r="D714" s="51"/>
    </row>
    <row r="715" spans="4:4" x14ac:dyDescent="0.25">
      <c r="D715" s="51"/>
    </row>
    <row r="716" spans="4:4" x14ac:dyDescent="0.25">
      <c r="D716" s="51"/>
    </row>
    <row r="717" spans="4:4" x14ac:dyDescent="0.25">
      <c r="D717" s="51"/>
    </row>
    <row r="718" spans="4:4" x14ac:dyDescent="0.25">
      <c r="D718" s="51"/>
    </row>
    <row r="719" spans="4:4" x14ac:dyDescent="0.25">
      <c r="D719" s="51"/>
    </row>
    <row r="720" spans="4:4" x14ac:dyDescent="0.25">
      <c r="D720" s="51"/>
    </row>
    <row r="721" spans="4:4" x14ac:dyDescent="0.25">
      <c r="D721" s="51"/>
    </row>
    <row r="722" spans="4:4" x14ac:dyDescent="0.25">
      <c r="D722" s="51"/>
    </row>
    <row r="723" spans="4:4" x14ac:dyDescent="0.25">
      <c r="D723" s="51"/>
    </row>
    <row r="724" spans="4:4" x14ac:dyDescent="0.25">
      <c r="D724" s="51"/>
    </row>
    <row r="725" spans="4:4" x14ac:dyDescent="0.25">
      <c r="D725" s="51"/>
    </row>
    <row r="726" spans="4:4" x14ac:dyDescent="0.25">
      <c r="D726" s="51"/>
    </row>
    <row r="727" spans="4:4" x14ac:dyDescent="0.25">
      <c r="D727" s="51"/>
    </row>
    <row r="728" spans="4:4" x14ac:dyDescent="0.25">
      <c r="D728" s="51"/>
    </row>
    <row r="729" spans="4:4" x14ac:dyDescent="0.25">
      <c r="D729" s="51"/>
    </row>
    <row r="730" spans="4:4" x14ac:dyDescent="0.25">
      <c r="D730" s="51"/>
    </row>
    <row r="731" spans="4:4" x14ac:dyDescent="0.25">
      <c r="D731" s="51"/>
    </row>
    <row r="732" spans="4:4" x14ac:dyDescent="0.25">
      <c r="D732" s="51"/>
    </row>
    <row r="733" spans="4:4" x14ac:dyDescent="0.25">
      <c r="D733" s="51"/>
    </row>
    <row r="734" spans="4:4" x14ac:dyDescent="0.25">
      <c r="D734" s="51"/>
    </row>
    <row r="735" spans="4:4" x14ac:dyDescent="0.25">
      <c r="D735" s="51"/>
    </row>
    <row r="736" spans="4:4" x14ac:dyDescent="0.25">
      <c r="D736" s="51"/>
    </row>
    <row r="737" spans="4:4" x14ac:dyDescent="0.25">
      <c r="D737" s="51"/>
    </row>
    <row r="738" spans="4:4" x14ac:dyDescent="0.25">
      <c r="D738" s="51"/>
    </row>
    <row r="739" spans="4:4" x14ac:dyDescent="0.25">
      <c r="D739" s="51"/>
    </row>
    <row r="740" spans="4:4" x14ac:dyDescent="0.25">
      <c r="D740" s="51"/>
    </row>
    <row r="741" spans="4:4" x14ac:dyDescent="0.25">
      <c r="D741" s="51"/>
    </row>
    <row r="742" spans="4:4" x14ac:dyDescent="0.25">
      <c r="D742" s="51"/>
    </row>
    <row r="743" spans="4:4" x14ac:dyDescent="0.25">
      <c r="D743" s="51"/>
    </row>
    <row r="744" spans="4:4" x14ac:dyDescent="0.25">
      <c r="D744" s="51"/>
    </row>
    <row r="745" spans="4:4" x14ac:dyDescent="0.25">
      <c r="D745" s="51"/>
    </row>
    <row r="746" spans="4:4" x14ac:dyDescent="0.25">
      <c r="D746" s="51"/>
    </row>
    <row r="747" spans="4:4" x14ac:dyDescent="0.25">
      <c r="D747" s="51"/>
    </row>
    <row r="748" spans="4:4" x14ac:dyDescent="0.25">
      <c r="D748" s="51"/>
    </row>
    <row r="749" spans="4:4" x14ac:dyDescent="0.25">
      <c r="D749" s="51"/>
    </row>
    <row r="750" spans="4:4" x14ac:dyDescent="0.25">
      <c r="D750" s="51"/>
    </row>
    <row r="751" spans="4:4" x14ac:dyDescent="0.25">
      <c r="D751" s="51"/>
    </row>
    <row r="752" spans="4:4" x14ac:dyDescent="0.25">
      <c r="D752" s="51"/>
    </row>
    <row r="753" spans="4:4" x14ac:dyDescent="0.25">
      <c r="D753" s="51"/>
    </row>
    <row r="754" spans="4:4" x14ac:dyDescent="0.25">
      <c r="D754" s="51"/>
    </row>
    <row r="755" spans="4:4" x14ac:dyDescent="0.25">
      <c r="D755" s="51"/>
    </row>
    <row r="756" spans="4:4" x14ac:dyDescent="0.25">
      <c r="D756" s="51"/>
    </row>
    <row r="757" spans="4:4" x14ac:dyDescent="0.25">
      <c r="D757" s="51"/>
    </row>
    <row r="758" spans="4:4" x14ac:dyDescent="0.25">
      <c r="D758" s="51"/>
    </row>
    <row r="759" spans="4:4" x14ac:dyDescent="0.25">
      <c r="D759" s="51"/>
    </row>
    <row r="760" spans="4:4" x14ac:dyDescent="0.25">
      <c r="D760" s="51"/>
    </row>
    <row r="761" spans="4:4" x14ac:dyDescent="0.25">
      <c r="D761" s="51"/>
    </row>
    <row r="762" spans="4:4" x14ac:dyDescent="0.25">
      <c r="D762" s="51"/>
    </row>
    <row r="763" spans="4:4" x14ac:dyDescent="0.25">
      <c r="D763" s="51"/>
    </row>
    <row r="764" spans="4:4" x14ac:dyDescent="0.25">
      <c r="D764" s="51"/>
    </row>
    <row r="765" spans="4:4" x14ac:dyDescent="0.25">
      <c r="D765" s="51"/>
    </row>
    <row r="766" spans="4:4" x14ac:dyDescent="0.25">
      <c r="D766" s="51"/>
    </row>
    <row r="767" spans="4:4" x14ac:dyDescent="0.25">
      <c r="D767" s="51"/>
    </row>
    <row r="768" spans="4:4" x14ac:dyDescent="0.25">
      <c r="D768" s="51"/>
    </row>
    <row r="769" spans="4:4" x14ac:dyDescent="0.25">
      <c r="D769" s="51"/>
    </row>
    <row r="770" spans="4:4" x14ac:dyDescent="0.25">
      <c r="D770" s="51"/>
    </row>
    <row r="771" spans="4:4" x14ac:dyDescent="0.25">
      <c r="D771" s="51"/>
    </row>
    <row r="772" spans="4:4" x14ac:dyDescent="0.25">
      <c r="D772" s="51"/>
    </row>
    <row r="773" spans="4:4" x14ac:dyDescent="0.25">
      <c r="D773" s="51"/>
    </row>
    <row r="774" spans="4:4" x14ac:dyDescent="0.25">
      <c r="D774" s="51"/>
    </row>
    <row r="775" spans="4:4" x14ac:dyDescent="0.25">
      <c r="D775" s="51"/>
    </row>
    <row r="776" spans="4:4" x14ac:dyDescent="0.25">
      <c r="D776" s="51"/>
    </row>
    <row r="777" spans="4:4" x14ac:dyDescent="0.25">
      <c r="D777" s="51"/>
    </row>
    <row r="778" spans="4:4" x14ac:dyDescent="0.25">
      <c r="D778" s="51"/>
    </row>
    <row r="779" spans="4:4" x14ac:dyDescent="0.25">
      <c r="D779" s="51"/>
    </row>
    <row r="780" spans="4:4" x14ac:dyDescent="0.25">
      <c r="D780" s="51"/>
    </row>
    <row r="781" spans="4:4" x14ac:dyDescent="0.25">
      <c r="D781" s="51"/>
    </row>
    <row r="782" spans="4:4" x14ac:dyDescent="0.25">
      <c r="D782" s="51"/>
    </row>
    <row r="783" spans="4:4" x14ac:dyDescent="0.25">
      <c r="D783" s="51"/>
    </row>
    <row r="784" spans="4:4" x14ac:dyDescent="0.25">
      <c r="D784" s="51"/>
    </row>
    <row r="785" spans="4:4" x14ac:dyDescent="0.25">
      <c r="D785" s="51"/>
    </row>
    <row r="786" spans="4:4" x14ac:dyDescent="0.25">
      <c r="D786" s="51"/>
    </row>
    <row r="787" spans="4:4" x14ac:dyDescent="0.25">
      <c r="D787" s="51"/>
    </row>
    <row r="788" spans="4:4" x14ac:dyDescent="0.25">
      <c r="D788" s="51"/>
    </row>
    <row r="789" spans="4:4" x14ac:dyDescent="0.25">
      <c r="D789" s="51"/>
    </row>
    <row r="790" spans="4:4" x14ac:dyDescent="0.25">
      <c r="D790" s="51"/>
    </row>
    <row r="791" spans="4:4" x14ac:dyDescent="0.25">
      <c r="D791" s="51"/>
    </row>
    <row r="792" spans="4:4" x14ac:dyDescent="0.25">
      <c r="D792" s="51"/>
    </row>
    <row r="793" spans="4:4" x14ac:dyDescent="0.25">
      <c r="D793" s="51"/>
    </row>
    <row r="794" spans="4:4" x14ac:dyDescent="0.25">
      <c r="D794" s="51"/>
    </row>
    <row r="795" spans="4:4" x14ac:dyDescent="0.25">
      <c r="D795" s="51"/>
    </row>
    <row r="796" spans="4:4" x14ac:dyDescent="0.25">
      <c r="D796" s="51"/>
    </row>
    <row r="797" spans="4:4" x14ac:dyDescent="0.25">
      <c r="D797" s="51"/>
    </row>
    <row r="798" spans="4:4" x14ac:dyDescent="0.25">
      <c r="D798" s="51"/>
    </row>
    <row r="799" spans="4:4" x14ac:dyDescent="0.25">
      <c r="D799" s="51"/>
    </row>
    <row r="800" spans="4:4" x14ac:dyDescent="0.25">
      <c r="D800" s="51"/>
    </row>
    <row r="801" spans="4:4" x14ac:dyDescent="0.25">
      <c r="D801" s="51"/>
    </row>
    <row r="802" spans="4:4" x14ac:dyDescent="0.25">
      <c r="D802" s="51"/>
    </row>
    <row r="803" spans="4:4" x14ac:dyDescent="0.25">
      <c r="D803" s="51"/>
    </row>
    <row r="804" spans="4:4" x14ac:dyDescent="0.25">
      <c r="D804" s="51"/>
    </row>
    <row r="805" spans="4:4" x14ac:dyDescent="0.25">
      <c r="D805" s="51"/>
    </row>
    <row r="806" spans="4:4" x14ac:dyDescent="0.25">
      <c r="D806" s="51"/>
    </row>
    <row r="807" spans="4:4" x14ac:dyDescent="0.25">
      <c r="D807" s="51"/>
    </row>
    <row r="808" spans="4:4" x14ac:dyDescent="0.25">
      <c r="D808" s="51"/>
    </row>
    <row r="809" spans="4:4" x14ac:dyDescent="0.25">
      <c r="D809" s="51"/>
    </row>
    <row r="810" spans="4:4" x14ac:dyDescent="0.25">
      <c r="D810" s="51"/>
    </row>
    <row r="811" spans="4:4" x14ac:dyDescent="0.25">
      <c r="D811" s="51"/>
    </row>
    <row r="812" spans="4:4" x14ac:dyDescent="0.25">
      <c r="D812" s="51"/>
    </row>
    <row r="813" spans="4:4" x14ac:dyDescent="0.25">
      <c r="D813" s="51"/>
    </row>
    <row r="814" spans="4:4" x14ac:dyDescent="0.25">
      <c r="D814" s="51"/>
    </row>
    <row r="815" spans="4:4" x14ac:dyDescent="0.25">
      <c r="D815" s="51"/>
    </row>
    <row r="816" spans="4:4" x14ac:dyDescent="0.25">
      <c r="D816" s="51"/>
    </row>
    <row r="817" spans="4:4" x14ac:dyDescent="0.25">
      <c r="D817" s="51"/>
    </row>
    <row r="818" spans="4:4" x14ac:dyDescent="0.25">
      <c r="D818" s="51"/>
    </row>
    <row r="819" spans="4:4" x14ac:dyDescent="0.25">
      <c r="D819" s="51"/>
    </row>
    <row r="820" spans="4:4" x14ac:dyDescent="0.25">
      <c r="D820" s="51"/>
    </row>
    <row r="821" spans="4:4" x14ac:dyDescent="0.25">
      <c r="D821" s="51"/>
    </row>
    <row r="822" spans="4:4" x14ac:dyDescent="0.25">
      <c r="D822" s="51"/>
    </row>
    <row r="823" spans="4:4" x14ac:dyDescent="0.25">
      <c r="D823" s="51"/>
    </row>
    <row r="824" spans="4:4" x14ac:dyDescent="0.25">
      <c r="D824" s="51"/>
    </row>
    <row r="825" spans="4:4" x14ac:dyDescent="0.25">
      <c r="D825" s="51"/>
    </row>
    <row r="826" spans="4:4" x14ac:dyDescent="0.25">
      <c r="D826" s="51"/>
    </row>
    <row r="827" spans="4:4" x14ac:dyDescent="0.25">
      <c r="D827" s="51"/>
    </row>
    <row r="828" spans="4:4" x14ac:dyDescent="0.25">
      <c r="D828" s="51"/>
    </row>
    <row r="829" spans="4:4" x14ac:dyDescent="0.25">
      <c r="D829" s="51"/>
    </row>
    <row r="830" spans="4:4" x14ac:dyDescent="0.25">
      <c r="D830" s="51"/>
    </row>
    <row r="831" spans="4:4" x14ac:dyDescent="0.25">
      <c r="D831" s="51"/>
    </row>
    <row r="832" spans="4:4" x14ac:dyDescent="0.25">
      <c r="D832" s="51"/>
    </row>
    <row r="833" spans="4:4" x14ac:dyDescent="0.25">
      <c r="D833" s="51"/>
    </row>
    <row r="834" spans="4:4" x14ac:dyDescent="0.25">
      <c r="D834" s="51"/>
    </row>
    <row r="835" spans="4:4" x14ac:dyDescent="0.25">
      <c r="D835" s="51"/>
    </row>
    <row r="836" spans="4:4" x14ac:dyDescent="0.25">
      <c r="D836" s="51"/>
    </row>
    <row r="837" spans="4:4" x14ac:dyDescent="0.25">
      <c r="D837" s="51"/>
    </row>
    <row r="838" spans="4:4" x14ac:dyDescent="0.25">
      <c r="D838" s="51"/>
    </row>
    <row r="839" spans="4:4" x14ac:dyDescent="0.25">
      <c r="D839" s="51"/>
    </row>
    <row r="840" spans="4:4" x14ac:dyDescent="0.25">
      <c r="D840" s="51"/>
    </row>
    <row r="841" spans="4:4" x14ac:dyDescent="0.25">
      <c r="D841" s="51"/>
    </row>
    <row r="842" spans="4:4" x14ac:dyDescent="0.25">
      <c r="D842" s="51"/>
    </row>
    <row r="843" spans="4:4" x14ac:dyDescent="0.25">
      <c r="D843" s="51"/>
    </row>
    <row r="844" spans="4:4" x14ac:dyDescent="0.25">
      <c r="D844" s="51"/>
    </row>
    <row r="845" spans="4:4" x14ac:dyDescent="0.25">
      <c r="D845" s="51"/>
    </row>
    <row r="846" spans="4:4" x14ac:dyDescent="0.25">
      <c r="D846" s="51"/>
    </row>
    <row r="847" spans="4:4" x14ac:dyDescent="0.25">
      <c r="D847" s="51"/>
    </row>
    <row r="848" spans="4:4" x14ac:dyDescent="0.25">
      <c r="D848" s="51"/>
    </row>
    <row r="849" spans="4:4" x14ac:dyDescent="0.25">
      <c r="D849" s="51"/>
    </row>
    <row r="850" spans="4:4" x14ac:dyDescent="0.25">
      <c r="D850" s="51"/>
    </row>
    <row r="851" spans="4:4" x14ac:dyDescent="0.25">
      <c r="D851" s="51"/>
    </row>
    <row r="852" spans="4:4" x14ac:dyDescent="0.25">
      <c r="D852" s="51"/>
    </row>
    <row r="853" spans="4:4" x14ac:dyDescent="0.25">
      <c r="D853" s="51"/>
    </row>
    <row r="854" spans="4:4" x14ac:dyDescent="0.25">
      <c r="D854" s="51"/>
    </row>
    <row r="855" spans="4:4" x14ac:dyDescent="0.25">
      <c r="D855" s="51"/>
    </row>
    <row r="856" spans="4:4" x14ac:dyDescent="0.25">
      <c r="D856" s="51"/>
    </row>
    <row r="857" spans="4:4" x14ac:dyDescent="0.25">
      <c r="D857" s="51"/>
    </row>
    <row r="858" spans="4:4" x14ac:dyDescent="0.25">
      <c r="D858" s="51"/>
    </row>
    <row r="859" spans="4:4" x14ac:dyDescent="0.25">
      <c r="D859" s="51"/>
    </row>
    <row r="860" spans="4:4" x14ac:dyDescent="0.25">
      <c r="D860" s="51"/>
    </row>
    <row r="861" spans="4:4" x14ac:dyDescent="0.25">
      <c r="D861" s="51"/>
    </row>
    <row r="862" spans="4:4" x14ac:dyDescent="0.25">
      <c r="D862" s="51"/>
    </row>
    <row r="863" spans="4:4" x14ac:dyDescent="0.25">
      <c r="D863" s="51"/>
    </row>
    <row r="864" spans="4:4" x14ac:dyDescent="0.25">
      <c r="D864" s="51"/>
    </row>
    <row r="865" spans="4:4" x14ac:dyDescent="0.25">
      <c r="D865" s="51"/>
    </row>
    <row r="866" spans="4:4" x14ac:dyDescent="0.25">
      <c r="D866" s="51"/>
    </row>
    <row r="867" spans="4:4" x14ac:dyDescent="0.25">
      <c r="D867" s="51"/>
    </row>
    <row r="868" spans="4:4" x14ac:dyDescent="0.25">
      <c r="D868" s="51"/>
    </row>
    <row r="869" spans="4:4" x14ac:dyDescent="0.25">
      <c r="D869" s="51"/>
    </row>
    <row r="870" spans="4:4" x14ac:dyDescent="0.25">
      <c r="D870" s="51"/>
    </row>
    <row r="871" spans="4:4" x14ac:dyDescent="0.25">
      <c r="D871" s="51"/>
    </row>
    <row r="872" spans="4:4" x14ac:dyDescent="0.25">
      <c r="D872" s="51"/>
    </row>
    <row r="873" spans="4:4" x14ac:dyDescent="0.25">
      <c r="D873" s="51"/>
    </row>
    <row r="874" spans="4:4" x14ac:dyDescent="0.25">
      <c r="D874" s="51"/>
    </row>
    <row r="875" spans="4:4" x14ac:dyDescent="0.25">
      <c r="D875" s="51"/>
    </row>
    <row r="876" spans="4:4" x14ac:dyDescent="0.25">
      <c r="D876" s="51"/>
    </row>
    <row r="877" spans="4:4" x14ac:dyDescent="0.25">
      <c r="D877" s="51"/>
    </row>
    <row r="878" spans="4:4" x14ac:dyDescent="0.25">
      <c r="D878" s="51"/>
    </row>
    <row r="879" spans="4:4" x14ac:dyDescent="0.25">
      <c r="D879" s="51"/>
    </row>
    <row r="880" spans="4:4" x14ac:dyDescent="0.25">
      <c r="D880" s="51"/>
    </row>
    <row r="881" spans="4:4" x14ac:dyDescent="0.25">
      <c r="D881" s="51"/>
    </row>
    <row r="882" spans="4:4" x14ac:dyDescent="0.25">
      <c r="D882" s="51"/>
    </row>
    <row r="883" spans="4:4" x14ac:dyDescent="0.25">
      <c r="D883" s="51"/>
    </row>
    <row r="884" spans="4:4" x14ac:dyDescent="0.25">
      <c r="D884" s="51"/>
    </row>
    <row r="885" spans="4:4" x14ac:dyDescent="0.25">
      <c r="D885" s="51"/>
    </row>
    <row r="886" spans="4:4" x14ac:dyDescent="0.25">
      <c r="D886" s="51"/>
    </row>
    <row r="887" spans="4:4" x14ac:dyDescent="0.25">
      <c r="D887" s="51"/>
    </row>
    <row r="888" spans="4:4" x14ac:dyDescent="0.25">
      <c r="D888" s="51"/>
    </row>
    <row r="889" spans="4:4" x14ac:dyDescent="0.25">
      <c r="D889" s="51"/>
    </row>
    <row r="890" spans="4:4" x14ac:dyDescent="0.25">
      <c r="D890" s="51"/>
    </row>
    <row r="891" spans="4:4" x14ac:dyDescent="0.25">
      <c r="D891" s="51"/>
    </row>
    <row r="892" spans="4:4" x14ac:dyDescent="0.25">
      <c r="D892" s="51"/>
    </row>
    <row r="893" spans="4:4" x14ac:dyDescent="0.25">
      <c r="D893" s="51"/>
    </row>
    <row r="894" spans="4:4" x14ac:dyDescent="0.25">
      <c r="D894" s="51"/>
    </row>
    <row r="895" spans="4:4" x14ac:dyDescent="0.25">
      <c r="D895" s="51"/>
    </row>
    <row r="896" spans="4:4" x14ac:dyDescent="0.25">
      <c r="D896" s="51"/>
    </row>
    <row r="897" spans="4:4" x14ac:dyDescent="0.25">
      <c r="D897" s="51"/>
    </row>
    <row r="898" spans="4:4" x14ac:dyDescent="0.25">
      <c r="D898" s="51"/>
    </row>
    <row r="899" spans="4:4" x14ac:dyDescent="0.25">
      <c r="D899" s="51"/>
    </row>
    <row r="900" spans="4:4" x14ac:dyDescent="0.25">
      <c r="D900" s="51"/>
    </row>
    <row r="901" spans="4:4" x14ac:dyDescent="0.25">
      <c r="D901" s="51"/>
    </row>
    <row r="902" spans="4:4" x14ac:dyDescent="0.25">
      <c r="D902" s="51"/>
    </row>
    <row r="903" spans="4:4" x14ac:dyDescent="0.25">
      <c r="D903" s="51"/>
    </row>
    <row r="904" spans="4:4" x14ac:dyDescent="0.25">
      <c r="D904" s="51"/>
    </row>
    <row r="905" spans="4:4" x14ac:dyDescent="0.25">
      <c r="D905" s="51"/>
    </row>
    <row r="906" spans="4:4" x14ac:dyDescent="0.25">
      <c r="D906" s="51"/>
    </row>
    <row r="907" spans="4:4" x14ac:dyDescent="0.25">
      <c r="D907" s="51"/>
    </row>
    <row r="908" spans="4:4" x14ac:dyDescent="0.25">
      <c r="D908" s="51"/>
    </row>
    <row r="909" spans="4:4" x14ac:dyDescent="0.25">
      <c r="D909" s="51"/>
    </row>
    <row r="910" spans="4:4" x14ac:dyDescent="0.25">
      <c r="D910" s="51"/>
    </row>
    <row r="911" spans="4:4" x14ac:dyDescent="0.25">
      <c r="D911" s="51"/>
    </row>
    <row r="912" spans="4:4" x14ac:dyDescent="0.25">
      <c r="D912" s="51"/>
    </row>
    <row r="913" spans="4:4" x14ac:dyDescent="0.25">
      <c r="D913" s="51"/>
    </row>
    <row r="914" spans="4:4" x14ac:dyDescent="0.25">
      <c r="D914" s="51"/>
    </row>
    <row r="915" spans="4:4" x14ac:dyDescent="0.25">
      <c r="D915" s="51"/>
    </row>
    <row r="916" spans="4:4" x14ac:dyDescent="0.25">
      <c r="D916" s="51"/>
    </row>
    <row r="917" spans="4:4" x14ac:dyDescent="0.25">
      <c r="D917" s="51"/>
    </row>
    <row r="918" spans="4:4" x14ac:dyDescent="0.25">
      <c r="D918" s="51"/>
    </row>
    <row r="919" spans="4:4" x14ac:dyDescent="0.25">
      <c r="D919" s="51"/>
    </row>
    <row r="920" spans="4:4" x14ac:dyDescent="0.25">
      <c r="D920" s="51"/>
    </row>
    <row r="921" spans="4:4" x14ac:dyDescent="0.25">
      <c r="D921" s="51"/>
    </row>
    <row r="922" spans="4:4" x14ac:dyDescent="0.25">
      <c r="D922" s="51"/>
    </row>
    <row r="923" spans="4:4" x14ac:dyDescent="0.25">
      <c r="D923" s="51"/>
    </row>
    <row r="924" spans="4:4" x14ac:dyDescent="0.25">
      <c r="D924" s="51"/>
    </row>
    <row r="925" spans="4:4" x14ac:dyDescent="0.25">
      <c r="D925" s="51"/>
    </row>
    <row r="926" spans="4:4" x14ac:dyDescent="0.25">
      <c r="D926" s="51"/>
    </row>
    <row r="927" spans="4:4" x14ac:dyDescent="0.25">
      <c r="D927" s="51"/>
    </row>
    <row r="928" spans="4:4" x14ac:dyDescent="0.25">
      <c r="D928" s="51"/>
    </row>
    <row r="929" spans="4:4" x14ac:dyDescent="0.25">
      <c r="D929" s="51"/>
    </row>
    <row r="930" spans="4:4" x14ac:dyDescent="0.25">
      <c r="D930" s="51"/>
    </row>
    <row r="931" spans="4:4" x14ac:dyDescent="0.25">
      <c r="D931" s="51"/>
    </row>
    <row r="932" spans="4:4" x14ac:dyDescent="0.25">
      <c r="D932" s="51"/>
    </row>
    <row r="933" spans="4:4" x14ac:dyDescent="0.25">
      <c r="D933" s="51"/>
    </row>
    <row r="934" spans="4:4" x14ac:dyDescent="0.25">
      <c r="D934" s="51"/>
    </row>
    <row r="935" spans="4:4" x14ac:dyDescent="0.25">
      <c r="D935" s="51"/>
    </row>
    <row r="936" spans="4:4" x14ac:dyDescent="0.25">
      <c r="D936" s="51"/>
    </row>
    <row r="937" spans="4:4" x14ac:dyDescent="0.25">
      <c r="D937" s="51"/>
    </row>
    <row r="938" spans="4:4" x14ac:dyDescent="0.25">
      <c r="D938" s="51"/>
    </row>
    <row r="939" spans="4:4" x14ac:dyDescent="0.25">
      <c r="D939" s="51"/>
    </row>
    <row r="940" spans="4:4" x14ac:dyDescent="0.25">
      <c r="D940" s="51"/>
    </row>
    <row r="941" spans="4:4" x14ac:dyDescent="0.25">
      <c r="D941" s="51"/>
    </row>
    <row r="942" spans="4:4" x14ac:dyDescent="0.25">
      <c r="D942" s="51"/>
    </row>
    <row r="943" spans="4:4" x14ac:dyDescent="0.25">
      <c r="D943" s="51"/>
    </row>
    <row r="944" spans="4:4" x14ac:dyDescent="0.25">
      <c r="D944" s="51"/>
    </row>
    <row r="945" spans="4:4" x14ac:dyDescent="0.25">
      <c r="D945" s="51"/>
    </row>
    <row r="946" spans="4:4" x14ac:dyDescent="0.25">
      <c r="D946" s="51"/>
    </row>
    <row r="947" spans="4:4" x14ac:dyDescent="0.25">
      <c r="D947" s="51"/>
    </row>
    <row r="948" spans="4:4" x14ac:dyDescent="0.25">
      <c r="D948" s="51"/>
    </row>
    <row r="949" spans="4:4" x14ac:dyDescent="0.25">
      <c r="D949" s="51"/>
    </row>
    <row r="950" spans="4:4" x14ac:dyDescent="0.25">
      <c r="D950" s="51"/>
    </row>
    <row r="951" spans="4:4" x14ac:dyDescent="0.25">
      <c r="D951" s="51"/>
    </row>
    <row r="952" spans="4:4" x14ac:dyDescent="0.25">
      <c r="D952" s="51"/>
    </row>
    <row r="953" spans="4:4" x14ac:dyDescent="0.25">
      <c r="D953" s="51"/>
    </row>
    <row r="954" spans="4:4" x14ac:dyDescent="0.25">
      <c r="D954" s="51"/>
    </row>
    <row r="955" spans="4:4" x14ac:dyDescent="0.25">
      <c r="D955" s="51"/>
    </row>
    <row r="956" spans="4:4" x14ac:dyDescent="0.25">
      <c r="D956" s="51"/>
    </row>
    <row r="957" spans="4:4" x14ac:dyDescent="0.25">
      <c r="D957" s="51"/>
    </row>
    <row r="958" spans="4:4" x14ac:dyDescent="0.25">
      <c r="D958" s="51"/>
    </row>
    <row r="959" spans="4:4" x14ac:dyDescent="0.25">
      <c r="D959" s="51"/>
    </row>
    <row r="960" spans="4:4" x14ac:dyDescent="0.25">
      <c r="D960" s="51"/>
    </row>
    <row r="961" spans="4:4" x14ac:dyDescent="0.25">
      <c r="D961" s="51"/>
    </row>
    <row r="962" spans="4:4" x14ac:dyDescent="0.25">
      <c r="D962" s="51"/>
    </row>
    <row r="963" spans="4:4" x14ac:dyDescent="0.25">
      <c r="D963" s="51"/>
    </row>
    <row r="964" spans="4:4" x14ac:dyDescent="0.25">
      <c r="D964" s="51"/>
    </row>
  </sheetData>
  <mergeCells count="7">
    <mergeCell ref="B6:B23"/>
    <mergeCell ref="C2:D2"/>
    <mergeCell ref="C21:C23"/>
    <mergeCell ref="C19:C20"/>
    <mergeCell ref="C15:C17"/>
    <mergeCell ref="C13:C14"/>
    <mergeCell ref="C9:C10"/>
  </mergeCells>
  <hyperlinks>
    <hyperlink ref="D6" location="'31. Assainissement'!A1" display="Métiers de l'assainissement" xr:uid="{00000000-0004-0000-0000-00001D000000}"/>
    <hyperlink ref="D7" location="'32. Electricien de maintenance'!A1" display="Electricien de maintenance" xr:uid="{00000000-0004-0000-0000-00001E000000}"/>
    <hyperlink ref="D8" location="'33. Ascensoriste maintenance'!A1" display="Ascensoriste de maintenance" xr:uid="{00000000-0004-0000-0000-00001F000000}"/>
    <hyperlink ref="D9" location="'34. Technicien maintenance CVCD'!A1" display="Technicien / Agent de maintenance - CVCD (Chauffage, Ventilation, Climatisation, Désenfumage)" xr:uid="{00000000-0004-0000-0000-000020000000}"/>
    <hyperlink ref="D10" location="'35. Maintenance controle tech'!A1" display="Technicien / Agent de maintenance - Contrôle technique" xr:uid="{00000000-0004-0000-0000-000021000000}"/>
    <hyperlink ref="D11" location="'36. Entretien espaces verts'!A1" display="Entretien des espaces verts" xr:uid="{00000000-0004-0000-0000-000022000000}"/>
    <hyperlink ref="D12" location="'37.Agent de nettoyage-entretien'!A1" display="Métiers du nettoyage et de l'entretien" xr:uid="{00000000-0004-0000-0000-000023000000}"/>
    <hyperlink ref="D13" location="'38. Agents de sureté'!A1" display="Agents de sureté" xr:uid="{00000000-0004-0000-0000-000024000000}"/>
    <hyperlink ref="D14" location="'39. Agents d''accueil'!A1" display="Agents d'accueil" xr:uid="{00000000-0004-0000-0000-000025000000}"/>
    <hyperlink ref="D15" location="'40. Fournisseurs d''eau'!A1" display="Fournisseurs d'eau" xr:uid="{00000000-0004-0000-0000-000026000000}"/>
    <hyperlink ref="D16" location="'41. Fournisseurs d''énergie'!A1" display="Fournisseurs d’énergie" xr:uid="{00000000-0004-0000-0000-000027000000}"/>
    <hyperlink ref="D17" location="'42.Fournisseurs groupes électro'!A1" display="Fournisseurs de groupes électrogènes" xr:uid="{00000000-0004-0000-0000-000028000000}"/>
    <hyperlink ref="D18" location="'43. Métiers gestion des déchets'!A1" display="Métiers de la gestion des déchets" xr:uid="{00000000-0004-0000-0000-000029000000}"/>
    <hyperlink ref="D19" location="'44. Property Manager'!A1" display="Property Manager" xr:uid="{00000000-0004-0000-0000-00002A000000}"/>
    <hyperlink ref="D20" location="'45. Facility Manager'!A1" display="Facility Manager" xr:uid="{00000000-0004-0000-0000-00002B000000}"/>
    <hyperlink ref="D21" location="'46. Métiers de la restauration'!A1" display="Métiers de la restauration" xr:uid="{00000000-0004-0000-0000-00002C000000}"/>
    <hyperlink ref="D22" location="'47. Métiers du sport'!A1" display="Métiers du sport" xr:uid="{00000000-0004-0000-0000-00002D000000}"/>
    <hyperlink ref="D23" location="'48. Métiers de la conciergerie'!A1" display="Métiers de la conciergerie" xr:uid="{00000000-0004-0000-0000-00002E000000}"/>
    <hyperlink ref="F4" location="'Critères transversaux'!A1" display="Vers les critères transversaux" xr:uid="{87846E90-6943-45BA-912A-AE0E97396D8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D90E0-33B3-46BC-989E-5E9D14E1A61A}">
  <dimension ref="C1:Y965"/>
  <sheetViews>
    <sheetView showGridLines="0" zoomScale="50" zoomScaleNormal="50" workbookViewId="0">
      <pane xSplit="5" ySplit="7" topLeftCell="F8" activePane="bottomRight" state="frozen"/>
      <selection pane="topRight" activeCell="F1" sqref="F1"/>
      <selection pane="bottomLeft" activeCell="A8" sqref="A8"/>
      <selection pane="bottomRight" activeCell="F5" sqref="F5:V5"/>
    </sheetView>
  </sheetViews>
  <sheetFormatPr baseColWidth="10" defaultColWidth="14.42578125" defaultRowHeight="15" customHeight="1" x14ac:dyDescent="0.25"/>
  <cols>
    <col min="1" max="1" width="14.42578125" style="36" customWidth="1"/>
    <col min="2" max="2" width="5.5703125" style="36" customWidth="1"/>
    <col min="3" max="3" width="22.7109375" style="36" customWidth="1"/>
    <col min="4" max="4" width="29.85546875" style="36" customWidth="1"/>
    <col min="5" max="5" width="29.28515625" style="36" customWidth="1"/>
    <col min="6" max="22" width="20.7109375" style="36" customWidth="1"/>
    <col min="23" max="23" width="4.7109375" style="36" customWidth="1"/>
    <col min="24" max="24" width="20.7109375" style="36" customWidth="1"/>
    <col min="25" max="29" width="10.7109375" style="36" customWidth="1"/>
    <col min="30" max="16384" width="14.42578125" style="36"/>
  </cols>
  <sheetData>
    <row r="1" spans="3:25" ht="15" customHeight="1" x14ac:dyDescent="0.25">
      <c r="R1" s="36" t="e">
        <f>#REF!</f>
        <v>#REF!</v>
      </c>
    </row>
    <row r="2" spans="3:25" ht="56.25" customHeight="1" x14ac:dyDescent="0.35">
      <c r="F2" s="122" t="s">
        <v>279</v>
      </c>
      <c r="G2" s="122"/>
      <c r="H2" s="122"/>
      <c r="I2" s="122"/>
      <c r="J2" s="122"/>
      <c r="K2" s="122"/>
    </row>
    <row r="5" spans="3:25" ht="23.25" x14ac:dyDescent="0.25">
      <c r="E5" s="41"/>
      <c r="F5" s="123" t="s">
        <v>278</v>
      </c>
      <c r="G5" s="123"/>
      <c r="H5" s="123"/>
      <c r="I5" s="123"/>
      <c r="J5" s="123"/>
      <c r="K5" s="123"/>
      <c r="L5" s="123"/>
      <c r="M5" s="123"/>
      <c r="N5" s="123"/>
      <c r="O5" s="123"/>
      <c r="P5" s="123"/>
      <c r="Q5" s="123"/>
      <c r="R5" s="123"/>
      <c r="S5" s="123"/>
      <c r="T5" s="123"/>
      <c r="U5" s="123"/>
      <c r="V5" s="123"/>
    </row>
    <row r="6" spans="3:25" ht="46.5" customHeight="1" x14ac:dyDescent="0.25">
      <c r="E6" s="41"/>
      <c r="F6" s="124" t="s">
        <v>10</v>
      </c>
      <c r="G6" s="124"/>
      <c r="H6" s="124"/>
      <c r="I6" s="124"/>
      <c r="J6" s="124"/>
      <c r="K6" s="124"/>
      <c r="L6" s="124"/>
      <c r="M6" s="125" t="s">
        <v>50</v>
      </c>
      <c r="N6" s="125"/>
      <c r="O6" s="125"/>
      <c r="P6" s="125"/>
      <c r="Q6" s="126" t="s">
        <v>277</v>
      </c>
      <c r="R6" s="126"/>
      <c r="S6" s="126"/>
      <c r="T6" s="127" t="s">
        <v>65</v>
      </c>
      <c r="U6" s="127"/>
      <c r="V6" s="127"/>
    </row>
    <row r="7" spans="3:25" ht="63.75" customHeight="1" x14ac:dyDescent="0.25">
      <c r="E7" s="40"/>
      <c r="F7" s="52" t="s">
        <v>11</v>
      </c>
      <c r="G7" s="52" t="s">
        <v>25</v>
      </c>
      <c r="H7" s="52" t="s">
        <v>33</v>
      </c>
      <c r="I7" s="52" t="s">
        <v>20</v>
      </c>
      <c r="J7" s="52" t="s">
        <v>22</v>
      </c>
      <c r="K7" s="52" t="s">
        <v>44</v>
      </c>
      <c r="L7" s="52" t="s">
        <v>264</v>
      </c>
      <c r="M7" s="53" t="s">
        <v>54</v>
      </c>
      <c r="N7" s="53" t="s">
        <v>56</v>
      </c>
      <c r="O7" s="53" t="s">
        <v>46</v>
      </c>
      <c r="P7" s="53" t="s">
        <v>24</v>
      </c>
      <c r="Q7" s="54" t="s">
        <v>32</v>
      </c>
      <c r="R7" s="54" t="s">
        <v>42</v>
      </c>
      <c r="S7" s="54" t="s">
        <v>64</v>
      </c>
      <c r="T7" s="55" t="s">
        <v>66</v>
      </c>
      <c r="U7" s="55" t="s">
        <v>37</v>
      </c>
      <c r="V7" s="55" t="s">
        <v>296</v>
      </c>
      <c r="X7" s="42" t="s">
        <v>280</v>
      </c>
      <c r="Y7" s="42" t="s">
        <v>9</v>
      </c>
    </row>
    <row r="8" spans="3:25" ht="15.75" x14ac:dyDescent="0.25">
      <c r="C8" s="116" t="s">
        <v>26</v>
      </c>
      <c r="D8" s="39" t="s">
        <v>27</v>
      </c>
      <c r="E8" s="49" t="s">
        <v>27</v>
      </c>
      <c r="F8" s="43">
        <f>'31. Assainissement'!N9</f>
        <v>1</v>
      </c>
      <c r="G8" s="43">
        <f>'31. Assainissement'!N10</f>
        <v>0</v>
      </c>
      <c r="H8" s="38">
        <f>'31. Assainissement'!N11</f>
        <v>1</v>
      </c>
      <c r="I8" s="38">
        <f>'31. Assainissement'!N12</f>
        <v>0</v>
      </c>
      <c r="J8" s="38">
        <f>'31. Assainissement'!N13</f>
        <v>1</v>
      </c>
      <c r="K8" s="43">
        <f>'31. Assainissement'!N14</f>
        <v>0</v>
      </c>
      <c r="L8" s="43">
        <f>'31. Assainissement'!N15</f>
        <v>0</v>
      </c>
      <c r="M8" s="43">
        <f>'31. Assainissement'!N16</f>
        <v>1</v>
      </c>
      <c r="N8" s="43">
        <f>'31. Assainissement'!N17</f>
        <v>0</v>
      </c>
      <c r="O8" s="43">
        <f>'31. Assainissement'!N18</f>
        <v>0</v>
      </c>
      <c r="P8" s="43">
        <f>'31. Assainissement'!N19</f>
        <v>0</v>
      </c>
      <c r="Q8" s="43">
        <f>'31. Assainissement'!N20</f>
        <v>0</v>
      </c>
      <c r="R8" s="43">
        <f>'31. Assainissement'!N21</f>
        <v>0</v>
      </c>
      <c r="S8" s="43">
        <f>'31. Assainissement'!N22</f>
        <v>0</v>
      </c>
      <c r="T8" s="43">
        <f>'31. Assainissement'!N23</f>
        <v>0</v>
      </c>
      <c r="U8" s="43">
        <f>'31. Assainissement'!N24</f>
        <v>0</v>
      </c>
      <c r="V8" s="43">
        <f>'31. Assainissement'!N25</f>
        <v>0</v>
      </c>
      <c r="X8" s="36">
        <f t="shared" ref="X8:X25" si="0">SUM(F8:V8)</f>
        <v>4</v>
      </c>
      <c r="Y8" s="36">
        <f>'31. Assainissement'!$N$27</f>
        <v>4</v>
      </c>
    </row>
    <row r="9" spans="3:25" ht="14.25" customHeight="1" x14ac:dyDescent="0.25">
      <c r="C9" s="117"/>
      <c r="D9" s="39" t="s">
        <v>28</v>
      </c>
      <c r="E9" s="49" t="s">
        <v>29</v>
      </c>
      <c r="F9" s="43">
        <f>'32. Electricien de maintenance'!N9</f>
        <v>1</v>
      </c>
      <c r="G9" s="43">
        <f>'32. Electricien de maintenance'!N10</f>
        <v>0</v>
      </c>
      <c r="H9" s="38">
        <f>'32. Electricien de maintenance'!N11</f>
        <v>0</v>
      </c>
      <c r="I9" s="38">
        <f>'32. Electricien de maintenance'!N12</f>
        <v>0</v>
      </c>
      <c r="J9" s="38">
        <f>'32. Electricien de maintenance'!N13</f>
        <v>1</v>
      </c>
      <c r="K9" s="43">
        <f>'32. Electricien de maintenance'!N14</f>
        <v>0</v>
      </c>
      <c r="L9" s="43">
        <f>'32. Electricien de maintenance'!N15</f>
        <v>0</v>
      </c>
      <c r="M9" s="43">
        <f>'32. Electricien de maintenance'!N16</f>
        <v>1</v>
      </c>
      <c r="N9" s="43">
        <f>'32. Electricien de maintenance'!N17</f>
        <v>0</v>
      </c>
      <c r="O9" s="43">
        <f>'32. Electricien de maintenance'!N18</f>
        <v>1</v>
      </c>
      <c r="P9" s="43">
        <f>'32. Electricien de maintenance'!N19</f>
        <v>0</v>
      </c>
      <c r="Q9" s="43">
        <f>'32. Electricien de maintenance'!N20</f>
        <v>0</v>
      </c>
      <c r="R9" s="43">
        <f>'32. Electricien de maintenance'!N21</f>
        <v>0</v>
      </c>
      <c r="S9" s="43">
        <f>'32. Electricien de maintenance'!N22</f>
        <v>0</v>
      </c>
      <c r="T9" s="43">
        <f>'32. Electricien de maintenance'!N23</f>
        <v>0</v>
      </c>
      <c r="U9" s="43">
        <f>'32. Electricien de maintenance'!N24</f>
        <v>0</v>
      </c>
      <c r="V9" s="43">
        <f>'32. Electricien de maintenance'!N25</f>
        <v>0</v>
      </c>
      <c r="X9" s="36">
        <f t="shared" si="0"/>
        <v>4</v>
      </c>
      <c r="Y9" s="36">
        <f>'32. Electricien de maintenance'!$N$27</f>
        <v>4</v>
      </c>
    </row>
    <row r="10" spans="3:25" ht="15.75" x14ac:dyDescent="0.25">
      <c r="C10" s="117"/>
      <c r="D10" s="39" t="s">
        <v>30</v>
      </c>
      <c r="E10" s="49" t="s">
        <v>31</v>
      </c>
      <c r="F10" s="43">
        <f>'33. Ascensoriste maintenance'!N9</f>
        <v>2</v>
      </c>
      <c r="G10" s="43">
        <f>'33. Ascensoriste maintenance'!N10</f>
        <v>0</v>
      </c>
      <c r="H10" s="38">
        <f>'33. Ascensoriste maintenance'!N11</f>
        <v>0</v>
      </c>
      <c r="I10" s="38">
        <f>'33. Ascensoriste maintenance'!N12</f>
        <v>0</v>
      </c>
      <c r="J10" s="38">
        <f>'33. Ascensoriste maintenance'!N13</f>
        <v>1</v>
      </c>
      <c r="K10" s="43">
        <f>'33. Ascensoriste maintenance'!N14</f>
        <v>0</v>
      </c>
      <c r="L10" s="43">
        <f>'33. Ascensoriste maintenance'!N15</f>
        <v>0</v>
      </c>
      <c r="M10" s="43">
        <f>'33. Ascensoriste maintenance'!N16</f>
        <v>1</v>
      </c>
      <c r="N10" s="43">
        <f>'33. Ascensoriste maintenance'!N17</f>
        <v>0</v>
      </c>
      <c r="O10" s="43">
        <f>'33. Ascensoriste maintenance'!N18</f>
        <v>1</v>
      </c>
      <c r="P10" s="43">
        <f>'33. Ascensoriste maintenance'!N19</f>
        <v>0</v>
      </c>
      <c r="Q10" s="43">
        <f>'33. Ascensoriste maintenance'!N20</f>
        <v>0</v>
      </c>
      <c r="R10" s="43">
        <f>'33. Ascensoriste maintenance'!N21</f>
        <v>0</v>
      </c>
      <c r="S10" s="43">
        <f>'33. Ascensoriste maintenance'!N22</f>
        <v>0</v>
      </c>
      <c r="T10" s="43">
        <f>'33. Ascensoriste maintenance'!N23</f>
        <v>0</v>
      </c>
      <c r="U10" s="43">
        <f>'33. Ascensoriste maintenance'!N24</f>
        <v>0</v>
      </c>
      <c r="V10" s="43">
        <f>'33. Ascensoriste maintenance'!N25</f>
        <v>0</v>
      </c>
      <c r="X10" s="36">
        <f t="shared" si="0"/>
        <v>5</v>
      </c>
      <c r="Y10" s="36">
        <f>'33. Ascensoriste maintenance'!$N$27</f>
        <v>5</v>
      </c>
    </row>
    <row r="11" spans="3:25" ht="60" x14ac:dyDescent="0.25">
      <c r="C11" s="117"/>
      <c r="D11" s="119" t="s">
        <v>35</v>
      </c>
      <c r="E11" s="49" t="s">
        <v>36</v>
      </c>
      <c r="F11" s="43">
        <f>'34. Technicien maintenance CVCD'!N9</f>
        <v>2</v>
      </c>
      <c r="G11" s="43">
        <f>'34. Technicien maintenance CVCD'!N10</f>
        <v>0</v>
      </c>
      <c r="H11" s="38">
        <f>'34. Technicien maintenance CVCD'!N11</f>
        <v>0</v>
      </c>
      <c r="I11" s="38">
        <f>'34. Technicien maintenance CVCD'!N12</f>
        <v>0</v>
      </c>
      <c r="J11" s="38">
        <f>'34. Technicien maintenance CVCD'!N13</f>
        <v>1</v>
      </c>
      <c r="K11" s="43">
        <f>'34. Technicien maintenance CVCD'!N14</f>
        <v>0</v>
      </c>
      <c r="L11" s="43">
        <f>'34. Technicien maintenance CVCD'!N15</f>
        <v>0</v>
      </c>
      <c r="M11" s="43">
        <f>'34. Technicien maintenance CVCD'!N16</f>
        <v>1</v>
      </c>
      <c r="N11" s="43">
        <f>'34. Technicien maintenance CVCD'!N17</f>
        <v>0</v>
      </c>
      <c r="O11" s="43">
        <f>'34. Technicien maintenance CVCD'!N18</f>
        <v>1</v>
      </c>
      <c r="P11" s="43">
        <f>'34. Technicien maintenance CVCD'!N19</f>
        <v>0</v>
      </c>
      <c r="Q11" s="43">
        <f>'34. Technicien maintenance CVCD'!N20</f>
        <v>0</v>
      </c>
      <c r="R11" s="43">
        <f>'34. Technicien maintenance CVCD'!N21</f>
        <v>0</v>
      </c>
      <c r="S11" s="43">
        <f>'34. Technicien maintenance CVCD'!N22</f>
        <v>0</v>
      </c>
      <c r="T11" s="43">
        <f>'34. Technicien maintenance CVCD'!N23</f>
        <v>1</v>
      </c>
      <c r="U11" s="43">
        <f>'34. Technicien maintenance CVCD'!N24</f>
        <v>0</v>
      </c>
      <c r="V11" s="43">
        <f>'34. Technicien maintenance CVCD'!N25</f>
        <v>0</v>
      </c>
      <c r="X11" s="36">
        <f t="shared" si="0"/>
        <v>6</v>
      </c>
      <c r="Y11" s="36">
        <f>'34. Technicien maintenance CVCD'!$N$27</f>
        <v>6</v>
      </c>
    </row>
    <row r="12" spans="3:25" ht="45" x14ac:dyDescent="0.25">
      <c r="C12" s="117"/>
      <c r="D12" s="120"/>
      <c r="E12" s="49" t="s">
        <v>38</v>
      </c>
      <c r="F12" s="43">
        <f>'35. Maintenance controle tech'!N9</f>
        <v>2</v>
      </c>
      <c r="G12" s="43">
        <f>'35. Maintenance controle tech'!N10</f>
        <v>0</v>
      </c>
      <c r="H12" s="38">
        <f>'35. Maintenance controle tech'!N11</f>
        <v>0</v>
      </c>
      <c r="I12" s="38">
        <f>'35. Maintenance controle tech'!N12</f>
        <v>0</v>
      </c>
      <c r="J12" s="38">
        <f>'35. Maintenance controle tech'!N13</f>
        <v>1</v>
      </c>
      <c r="K12" s="43">
        <f>'35. Maintenance controle tech'!N14</f>
        <v>0</v>
      </c>
      <c r="L12" s="43">
        <f>'35. Maintenance controle tech'!N15</f>
        <v>0</v>
      </c>
      <c r="M12" s="43">
        <f>'35. Maintenance controle tech'!N16</f>
        <v>1</v>
      </c>
      <c r="N12" s="43">
        <f>'35. Maintenance controle tech'!N17</f>
        <v>0</v>
      </c>
      <c r="O12" s="43">
        <f>'35. Maintenance controle tech'!N18</f>
        <v>1</v>
      </c>
      <c r="P12" s="43">
        <f>'35. Maintenance controle tech'!N19</f>
        <v>0</v>
      </c>
      <c r="Q12" s="43">
        <f>'35. Maintenance controle tech'!N20</f>
        <v>0</v>
      </c>
      <c r="R12" s="43">
        <f>'35. Maintenance controle tech'!N21</f>
        <v>0</v>
      </c>
      <c r="S12" s="43">
        <f>'35. Maintenance controle tech'!N22</f>
        <v>0</v>
      </c>
      <c r="T12" s="43">
        <f>'35. Maintenance controle tech'!N23</f>
        <v>1</v>
      </c>
      <c r="U12" s="43">
        <f>'35. Maintenance controle tech'!N24</f>
        <v>0</v>
      </c>
      <c r="V12" s="43">
        <f>'35. Maintenance controle tech'!N25</f>
        <v>0</v>
      </c>
      <c r="X12" s="36">
        <f t="shared" si="0"/>
        <v>6</v>
      </c>
      <c r="Y12" s="36">
        <f>'35. Maintenance controle tech'!$N$27</f>
        <v>6</v>
      </c>
    </row>
    <row r="13" spans="3:25" ht="31.5" x14ac:dyDescent="0.25">
      <c r="C13" s="117"/>
      <c r="D13" s="39" t="s">
        <v>39</v>
      </c>
      <c r="E13" s="49" t="s">
        <v>40</v>
      </c>
      <c r="F13" s="43">
        <f>'36. Entretien espaces verts'!N9</f>
        <v>2</v>
      </c>
      <c r="G13" s="43">
        <f>'36. Entretien espaces verts'!N10</f>
        <v>0</v>
      </c>
      <c r="H13" s="38">
        <f>'36. Entretien espaces verts'!N11</f>
        <v>1</v>
      </c>
      <c r="I13" s="38">
        <f>'36. Entretien espaces verts'!N12</f>
        <v>0</v>
      </c>
      <c r="J13" s="38">
        <f>'36. Entretien espaces verts'!N13</f>
        <v>1</v>
      </c>
      <c r="K13" s="43">
        <f>'36. Entretien espaces verts'!N14</f>
        <v>1</v>
      </c>
      <c r="L13" s="43">
        <f>'36. Entretien espaces verts'!N15</f>
        <v>0</v>
      </c>
      <c r="M13" s="43">
        <f>'36. Entretien espaces verts'!N16</f>
        <v>1</v>
      </c>
      <c r="N13" s="43">
        <f>'36. Entretien espaces verts'!N17</f>
        <v>0</v>
      </c>
      <c r="O13" s="43">
        <f>'36. Entretien espaces verts'!N18</f>
        <v>1</v>
      </c>
      <c r="P13" s="43">
        <f>'36. Entretien espaces verts'!N19</f>
        <v>0</v>
      </c>
      <c r="Q13" s="43">
        <f>'36. Entretien espaces verts'!N20</f>
        <v>0</v>
      </c>
      <c r="R13" s="43">
        <f>'36. Entretien espaces verts'!N21</f>
        <v>0</v>
      </c>
      <c r="S13" s="43">
        <f>'36. Entretien espaces verts'!N22</f>
        <v>0</v>
      </c>
      <c r="T13" s="43">
        <f>'36. Entretien espaces verts'!N23</f>
        <v>0</v>
      </c>
      <c r="U13" s="43">
        <f>'36. Entretien espaces verts'!N24</f>
        <v>0</v>
      </c>
      <c r="V13" s="43">
        <f>'36. Entretien espaces verts'!N25</f>
        <v>0</v>
      </c>
      <c r="X13" s="36">
        <f t="shared" si="0"/>
        <v>7</v>
      </c>
      <c r="Y13" s="36">
        <f>'36. Entretien espaces verts'!$N$27</f>
        <v>7</v>
      </c>
    </row>
    <row r="14" spans="3:25" ht="31.5" x14ac:dyDescent="0.25">
      <c r="C14" s="117"/>
      <c r="D14" s="39" t="s">
        <v>41</v>
      </c>
      <c r="E14" s="49" t="s">
        <v>41</v>
      </c>
      <c r="F14" s="43">
        <f>'37.Agent de nettoyage-entretien'!N9</f>
        <v>1</v>
      </c>
      <c r="G14" s="43">
        <f>'37.Agent de nettoyage-entretien'!N10</f>
        <v>0</v>
      </c>
      <c r="H14" s="38">
        <f>'37.Agent de nettoyage-entretien'!N11</f>
        <v>0</v>
      </c>
      <c r="I14" s="38">
        <f>'37.Agent de nettoyage-entretien'!N12</f>
        <v>0</v>
      </c>
      <c r="J14" s="38">
        <f>'37.Agent de nettoyage-entretien'!N13</f>
        <v>0</v>
      </c>
      <c r="K14" s="43">
        <f>'37.Agent de nettoyage-entretien'!N14</f>
        <v>0</v>
      </c>
      <c r="L14" s="43">
        <f>'37.Agent de nettoyage-entretien'!N15</f>
        <v>0</v>
      </c>
      <c r="M14" s="43">
        <f>'37.Agent de nettoyage-entretien'!N16</f>
        <v>1</v>
      </c>
      <c r="N14" s="43">
        <f>'37.Agent de nettoyage-entretien'!N17</f>
        <v>1</v>
      </c>
      <c r="O14" s="43">
        <f>'37.Agent de nettoyage-entretien'!N18</f>
        <v>2</v>
      </c>
      <c r="P14" s="43">
        <f>'37.Agent de nettoyage-entretien'!N19</f>
        <v>1</v>
      </c>
      <c r="Q14" s="43">
        <f>'37.Agent de nettoyage-entretien'!N20</f>
        <v>0</v>
      </c>
      <c r="R14" s="43">
        <f>'37.Agent de nettoyage-entretien'!N21</f>
        <v>0</v>
      </c>
      <c r="S14" s="43">
        <f>'37.Agent de nettoyage-entretien'!N22</f>
        <v>0</v>
      </c>
      <c r="T14" s="43">
        <f>'37.Agent de nettoyage-entretien'!N23</f>
        <v>0</v>
      </c>
      <c r="U14" s="43">
        <f>'37.Agent de nettoyage-entretien'!N24</f>
        <v>0</v>
      </c>
      <c r="V14" s="43">
        <f>'37.Agent de nettoyage-entretien'!N25</f>
        <v>0</v>
      </c>
      <c r="X14" s="36">
        <f t="shared" si="0"/>
        <v>6</v>
      </c>
      <c r="Y14" s="36">
        <f>'37.Agent de nettoyage-entretien'!$N$27</f>
        <v>6</v>
      </c>
    </row>
    <row r="15" spans="3:25" ht="15.75" x14ac:dyDescent="0.25">
      <c r="C15" s="117"/>
      <c r="D15" s="119" t="s">
        <v>43</v>
      </c>
      <c r="E15" s="49" t="s">
        <v>45</v>
      </c>
      <c r="F15" s="43">
        <f>'38. Agents de sureté'!N9</f>
        <v>1</v>
      </c>
      <c r="G15" s="43">
        <f>'38. Agents de sureté'!N10</f>
        <v>0</v>
      </c>
      <c r="H15" s="38">
        <f>'38. Agents de sureté'!N11</f>
        <v>0</v>
      </c>
      <c r="I15" s="38">
        <f>'38. Agents de sureté'!N12</f>
        <v>0</v>
      </c>
      <c r="J15" s="38">
        <f>'38. Agents de sureté'!N13</f>
        <v>1</v>
      </c>
      <c r="K15" s="43">
        <f>'38. Agents de sureté'!N14</f>
        <v>0</v>
      </c>
      <c r="L15" s="43">
        <f>'38. Agents de sureté'!N15</f>
        <v>0</v>
      </c>
      <c r="M15" s="43">
        <f>'38. Agents de sureté'!N16</f>
        <v>1</v>
      </c>
      <c r="N15" s="43">
        <f>'38. Agents de sureté'!N17</f>
        <v>0</v>
      </c>
      <c r="O15" s="43">
        <f>'38. Agents de sureté'!N18</f>
        <v>1</v>
      </c>
      <c r="P15" s="43">
        <f>'38. Agents de sureté'!N19</f>
        <v>0</v>
      </c>
      <c r="Q15" s="43">
        <f>'38. Agents de sureté'!N20</f>
        <v>1</v>
      </c>
      <c r="R15" s="43">
        <f>'38. Agents de sureté'!N21</f>
        <v>0</v>
      </c>
      <c r="S15" s="43">
        <f>'38. Agents de sureté'!N22</f>
        <v>1</v>
      </c>
      <c r="T15" s="43">
        <f>'38. Agents de sureté'!N23</f>
        <v>0</v>
      </c>
      <c r="U15" s="43">
        <f>'38. Agents de sureté'!N24</f>
        <v>0</v>
      </c>
      <c r="V15" s="43">
        <f>'38. Agents de sureté'!N25</f>
        <v>0</v>
      </c>
      <c r="X15" s="36">
        <f t="shared" si="0"/>
        <v>6</v>
      </c>
      <c r="Y15" s="36">
        <f>'38. Agents de sureté'!$N$27</f>
        <v>6</v>
      </c>
    </row>
    <row r="16" spans="3:25" ht="15.75" x14ac:dyDescent="0.25">
      <c r="C16" s="117"/>
      <c r="D16" s="120"/>
      <c r="E16" s="49" t="s">
        <v>47</v>
      </c>
      <c r="F16" s="43">
        <f>'39. Agents d''accueil'!N9</f>
        <v>1</v>
      </c>
      <c r="G16" s="43">
        <f>'39. Agents d''accueil'!N10</f>
        <v>0</v>
      </c>
      <c r="H16" s="38">
        <f>'39. Agents d''accueil'!N11</f>
        <v>0</v>
      </c>
      <c r="I16" s="38">
        <f>'39. Agents d''accueil'!N12</f>
        <v>0</v>
      </c>
      <c r="J16" s="38">
        <f>'39. Agents d''accueil'!N13</f>
        <v>1</v>
      </c>
      <c r="K16" s="43">
        <f>'39. Agents d''accueil'!N14</f>
        <v>0</v>
      </c>
      <c r="L16" s="43">
        <f>'39. Agents d''accueil'!N15</f>
        <v>0</v>
      </c>
      <c r="M16" s="43">
        <f>'39. Agents d''accueil'!N16</f>
        <v>0</v>
      </c>
      <c r="N16" s="43">
        <f>'39. Agents d''accueil'!N17</f>
        <v>0</v>
      </c>
      <c r="O16" s="43">
        <f>'39. Agents d''accueil'!N18</f>
        <v>1</v>
      </c>
      <c r="P16" s="43">
        <f>'39. Agents d''accueil'!N19</f>
        <v>0</v>
      </c>
      <c r="Q16" s="43">
        <f>'39. Agents d''accueil'!N20</f>
        <v>1</v>
      </c>
      <c r="R16" s="43">
        <f>'39. Agents d''accueil'!N21</f>
        <v>0</v>
      </c>
      <c r="S16" s="43">
        <f>'39. Agents d''accueil'!N22</f>
        <v>1</v>
      </c>
      <c r="T16" s="43">
        <f>'39. Agents d''accueil'!N23</f>
        <v>0</v>
      </c>
      <c r="U16" s="43">
        <f>'39. Agents d''accueil'!N24</f>
        <v>0</v>
      </c>
      <c r="V16" s="43">
        <f>'39. Agents d''accueil'!N25</f>
        <v>0</v>
      </c>
      <c r="X16" s="36">
        <f t="shared" si="0"/>
        <v>5</v>
      </c>
      <c r="Y16" s="36">
        <f>'39. Agents d''accueil'!$N$27</f>
        <v>5</v>
      </c>
    </row>
    <row r="17" spans="3:25" ht="15.75" x14ac:dyDescent="0.25">
      <c r="C17" s="117"/>
      <c r="D17" s="119" t="s">
        <v>48</v>
      </c>
      <c r="E17" s="49" t="s">
        <v>49</v>
      </c>
      <c r="F17" s="43">
        <f>'40. Fournisseurs d''eau'!N9</f>
        <v>0</v>
      </c>
      <c r="G17" s="43">
        <f>'40. Fournisseurs d''eau'!N10</f>
        <v>0</v>
      </c>
      <c r="H17" s="38">
        <f>'40. Fournisseurs d''eau'!N11</f>
        <v>1</v>
      </c>
      <c r="I17" s="38">
        <f>'40. Fournisseurs d''eau'!N12</f>
        <v>0</v>
      </c>
      <c r="J17" s="38">
        <f>'40. Fournisseurs d''eau'!N13</f>
        <v>1</v>
      </c>
      <c r="K17" s="43">
        <f>'40. Fournisseurs d''eau'!N14</f>
        <v>0</v>
      </c>
      <c r="L17" s="43">
        <f>'40. Fournisseurs d''eau'!N15</f>
        <v>0</v>
      </c>
      <c r="M17" s="43">
        <f>'40. Fournisseurs d''eau'!N16</f>
        <v>0</v>
      </c>
      <c r="N17" s="43">
        <f>'40. Fournisseurs d''eau'!N17</f>
        <v>0</v>
      </c>
      <c r="O17" s="43">
        <f>'40. Fournisseurs d''eau'!N18</f>
        <v>0</v>
      </c>
      <c r="P17" s="43">
        <f>'40. Fournisseurs d''eau'!N19</f>
        <v>0</v>
      </c>
      <c r="Q17" s="43">
        <f>'40. Fournisseurs d''eau'!N20</f>
        <v>0</v>
      </c>
      <c r="R17" s="43">
        <f>'40. Fournisseurs d''eau'!N21</f>
        <v>1</v>
      </c>
      <c r="S17" s="43">
        <f>'40. Fournisseurs d''eau'!N22</f>
        <v>0</v>
      </c>
      <c r="T17" s="43">
        <f>'40. Fournisseurs d''eau'!N23</f>
        <v>0</v>
      </c>
      <c r="U17" s="43">
        <f>'40. Fournisseurs d''eau'!N24</f>
        <v>0</v>
      </c>
      <c r="V17" s="43">
        <f>'40. Fournisseurs d''eau'!N25</f>
        <v>0</v>
      </c>
      <c r="X17" s="36">
        <f t="shared" si="0"/>
        <v>3</v>
      </c>
      <c r="Y17" s="36">
        <f>'40. Fournisseurs d''eau'!$N$27</f>
        <v>3</v>
      </c>
    </row>
    <row r="18" spans="3:25" ht="15.75" x14ac:dyDescent="0.25">
      <c r="C18" s="117"/>
      <c r="D18" s="121"/>
      <c r="E18" s="49" t="s">
        <v>51</v>
      </c>
      <c r="F18" s="43">
        <f>'41. Fournisseurs d''énergie'!N9</f>
        <v>0</v>
      </c>
      <c r="G18" s="43">
        <f>'41. Fournisseurs d''énergie'!N10</f>
        <v>0</v>
      </c>
      <c r="H18" s="38">
        <f>'41. Fournisseurs d''énergie'!N11</f>
        <v>0</v>
      </c>
      <c r="I18" s="38">
        <f>'41. Fournisseurs d''énergie'!N12</f>
        <v>1</v>
      </c>
      <c r="J18" s="38">
        <f>'41. Fournisseurs d''énergie'!N13</f>
        <v>1</v>
      </c>
      <c r="K18" s="43">
        <f>'41. Fournisseurs d''énergie'!N14</f>
        <v>0</v>
      </c>
      <c r="L18" s="43">
        <f>'41. Fournisseurs d''énergie'!N15</f>
        <v>0</v>
      </c>
      <c r="M18" s="43">
        <f>'41. Fournisseurs d''énergie'!N16</f>
        <v>0</v>
      </c>
      <c r="N18" s="43">
        <f>'41. Fournisseurs d''énergie'!N17</f>
        <v>0</v>
      </c>
      <c r="O18" s="43">
        <f>'41. Fournisseurs d''énergie'!N18</f>
        <v>0</v>
      </c>
      <c r="P18" s="43">
        <f>'41. Fournisseurs d''énergie'!N19</f>
        <v>0</v>
      </c>
      <c r="Q18" s="43">
        <f>'41. Fournisseurs d''énergie'!N20</f>
        <v>0</v>
      </c>
      <c r="R18" s="43">
        <f>'41. Fournisseurs d''énergie'!N21</f>
        <v>1</v>
      </c>
      <c r="S18" s="43">
        <f>'41. Fournisseurs d''énergie'!N22</f>
        <v>0</v>
      </c>
      <c r="T18" s="43">
        <f>'41. Fournisseurs d''énergie'!N23</f>
        <v>0</v>
      </c>
      <c r="U18" s="43">
        <f>'41. Fournisseurs d''énergie'!N24</f>
        <v>0</v>
      </c>
      <c r="V18" s="43">
        <f>'41. Fournisseurs d''énergie'!N25</f>
        <v>0</v>
      </c>
      <c r="X18" s="36">
        <f t="shared" si="0"/>
        <v>3</v>
      </c>
      <c r="Y18" s="36">
        <f>'41. Fournisseurs d''énergie'!$N$27</f>
        <v>3</v>
      </c>
    </row>
    <row r="19" spans="3:25" ht="30" x14ac:dyDescent="0.25">
      <c r="C19" s="117"/>
      <c r="D19" s="120"/>
      <c r="E19" s="49" t="s">
        <v>52</v>
      </c>
      <c r="F19" s="43">
        <f>'42.Fournisseurs groupes électro'!N9</f>
        <v>1</v>
      </c>
      <c r="G19" s="43">
        <f>'42.Fournisseurs groupes électro'!N10</f>
        <v>0</v>
      </c>
      <c r="H19" s="38">
        <f>'42.Fournisseurs groupes électro'!N11</f>
        <v>0</v>
      </c>
      <c r="I19" s="38">
        <f>'42.Fournisseurs groupes électro'!N12</f>
        <v>1</v>
      </c>
      <c r="J19" s="38">
        <f>'42.Fournisseurs groupes électro'!N13</f>
        <v>1</v>
      </c>
      <c r="K19" s="43">
        <f>'42.Fournisseurs groupes électro'!N14</f>
        <v>0</v>
      </c>
      <c r="L19" s="43">
        <f>'42.Fournisseurs groupes électro'!N15</f>
        <v>0</v>
      </c>
      <c r="M19" s="43">
        <f>'42.Fournisseurs groupes électro'!N16</f>
        <v>1</v>
      </c>
      <c r="N19" s="43">
        <f>'42.Fournisseurs groupes électro'!N17</f>
        <v>0</v>
      </c>
      <c r="O19" s="43">
        <f>'42.Fournisseurs groupes électro'!N18</f>
        <v>0</v>
      </c>
      <c r="P19" s="43">
        <f>'42.Fournisseurs groupes électro'!N19</f>
        <v>0</v>
      </c>
      <c r="Q19" s="43">
        <f>'42.Fournisseurs groupes électro'!N20</f>
        <v>0</v>
      </c>
      <c r="R19" s="43">
        <f>'42.Fournisseurs groupes électro'!N21</f>
        <v>0</v>
      </c>
      <c r="S19" s="43">
        <f>'42.Fournisseurs groupes électro'!N22</f>
        <v>0</v>
      </c>
      <c r="T19" s="43">
        <f>'42.Fournisseurs groupes électro'!N23</f>
        <v>0</v>
      </c>
      <c r="U19" s="43">
        <f>'42.Fournisseurs groupes électro'!N24</f>
        <v>0</v>
      </c>
      <c r="V19" s="43">
        <f>'42.Fournisseurs groupes électro'!N25</f>
        <v>0</v>
      </c>
      <c r="X19" s="36">
        <f t="shared" si="0"/>
        <v>4</v>
      </c>
      <c r="Y19" s="36">
        <f>'42.Fournisseurs groupes électro'!$N$27</f>
        <v>4</v>
      </c>
    </row>
    <row r="20" spans="3:25" ht="31.5" x14ac:dyDescent="0.25">
      <c r="C20" s="117"/>
      <c r="D20" s="39" t="s">
        <v>53</v>
      </c>
      <c r="E20" s="49" t="s">
        <v>53</v>
      </c>
      <c r="F20" s="43">
        <f>'43. Métiers gestion des déchets'!N9</f>
        <v>1</v>
      </c>
      <c r="G20" s="43">
        <f>'43. Métiers gestion des déchets'!N10</f>
        <v>1</v>
      </c>
      <c r="H20" s="38">
        <f>'43. Métiers gestion des déchets'!N11</f>
        <v>0</v>
      </c>
      <c r="I20" s="38">
        <f>'43. Métiers gestion des déchets'!N12</f>
        <v>0</v>
      </c>
      <c r="J20" s="38">
        <f>'43. Métiers gestion des déchets'!N13</f>
        <v>1</v>
      </c>
      <c r="K20" s="43">
        <f>'43. Métiers gestion des déchets'!N14</f>
        <v>0</v>
      </c>
      <c r="L20" s="43">
        <f>'43. Métiers gestion des déchets'!N15</f>
        <v>0</v>
      </c>
      <c r="M20" s="43">
        <f>'43. Métiers gestion des déchets'!N16</f>
        <v>1</v>
      </c>
      <c r="N20" s="43">
        <f>'43. Métiers gestion des déchets'!N17</f>
        <v>0</v>
      </c>
      <c r="O20" s="43">
        <f>'43. Métiers gestion des déchets'!N18</f>
        <v>0</v>
      </c>
      <c r="P20" s="43">
        <f>'43. Métiers gestion des déchets'!N19</f>
        <v>0</v>
      </c>
      <c r="Q20" s="43">
        <f>'43. Métiers gestion des déchets'!N20</f>
        <v>0</v>
      </c>
      <c r="R20" s="43">
        <f>'43. Métiers gestion des déchets'!N21</f>
        <v>0</v>
      </c>
      <c r="S20" s="43">
        <f>'43. Métiers gestion des déchets'!N22</f>
        <v>0</v>
      </c>
      <c r="T20" s="43">
        <f>'43. Métiers gestion des déchets'!N23</f>
        <v>0</v>
      </c>
      <c r="U20" s="43">
        <f>'43. Métiers gestion des déchets'!N24</f>
        <v>0</v>
      </c>
      <c r="V20" s="43">
        <f>'43. Métiers gestion des déchets'!N25</f>
        <v>0</v>
      </c>
      <c r="X20" s="36">
        <f t="shared" si="0"/>
        <v>4</v>
      </c>
      <c r="Y20" s="36">
        <f>'43. Métiers gestion des déchets'!$N$27</f>
        <v>4</v>
      </c>
    </row>
    <row r="21" spans="3:25" ht="15.75" x14ac:dyDescent="0.25">
      <c r="C21" s="117"/>
      <c r="D21" s="119" t="s">
        <v>55</v>
      </c>
      <c r="E21" s="49" t="s">
        <v>57</v>
      </c>
      <c r="F21" s="43">
        <f>'44. Property Manager'!N9</f>
        <v>0</v>
      </c>
      <c r="G21" s="43">
        <f>'44. Property Manager'!N10</f>
        <v>0</v>
      </c>
      <c r="H21" s="38">
        <f>'44. Property Manager'!N11</f>
        <v>0</v>
      </c>
      <c r="I21" s="38">
        <f>'44. Property Manager'!N12</f>
        <v>0</v>
      </c>
      <c r="J21" s="38">
        <f>'44. Property Manager'!N13</f>
        <v>1</v>
      </c>
      <c r="K21" s="43">
        <f>'44. Property Manager'!N14</f>
        <v>0</v>
      </c>
      <c r="L21" s="43">
        <f>'44. Property Manager'!N15</f>
        <v>0</v>
      </c>
      <c r="M21" s="43">
        <f>'44. Property Manager'!N16</f>
        <v>0</v>
      </c>
      <c r="N21" s="43">
        <f>'44. Property Manager'!N17</f>
        <v>0</v>
      </c>
      <c r="O21" s="43">
        <f>'44. Property Manager'!N18</f>
        <v>0</v>
      </c>
      <c r="P21" s="43">
        <f>'44. Property Manager'!N19</f>
        <v>0</v>
      </c>
      <c r="Q21" s="43">
        <f>'44. Property Manager'!N20</f>
        <v>0</v>
      </c>
      <c r="R21" s="43">
        <f>'44. Property Manager'!N21</f>
        <v>0</v>
      </c>
      <c r="S21" s="43">
        <f>'44. Property Manager'!N22</f>
        <v>0</v>
      </c>
      <c r="T21" s="43">
        <f>'44. Property Manager'!N23</f>
        <v>0</v>
      </c>
      <c r="U21" s="43">
        <f>'44. Property Manager'!N24</f>
        <v>0</v>
      </c>
      <c r="V21" s="43">
        <f>'44. Property Manager'!N25</f>
        <v>1</v>
      </c>
      <c r="X21" s="36">
        <f t="shared" si="0"/>
        <v>2</v>
      </c>
      <c r="Y21" s="36">
        <f>'44. Property Manager'!$N$27</f>
        <v>2</v>
      </c>
    </row>
    <row r="22" spans="3:25" ht="15.75" x14ac:dyDescent="0.25">
      <c r="C22" s="117"/>
      <c r="D22" s="120"/>
      <c r="E22" s="49" t="s">
        <v>58</v>
      </c>
      <c r="F22" s="43">
        <f>'45. Facility Manager'!N9</f>
        <v>0</v>
      </c>
      <c r="G22" s="43">
        <f>'45. Facility Manager'!N10</f>
        <v>0</v>
      </c>
      <c r="H22" s="44">
        <f>'45. Facility Manager'!N11</f>
        <v>0</v>
      </c>
      <c r="I22" s="38">
        <f>'45. Facility Manager'!N12</f>
        <v>1</v>
      </c>
      <c r="J22" s="38">
        <f>'45. Facility Manager'!N13</f>
        <v>1</v>
      </c>
      <c r="K22" s="43">
        <f>'45. Facility Manager'!N14</f>
        <v>0</v>
      </c>
      <c r="L22" s="43">
        <f>'45. Facility Manager'!N15</f>
        <v>0</v>
      </c>
      <c r="M22" s="43">
        <f>'45. Facility Manager'!N16</f>
        <v>0</v>
      </c>
      <c r="N22" s="43">
        <f>'45. Facility Manager'!N17</f>
        <v>0</v>
      </c>
      <c r="O22" s="43">
        <f>'45. Facility Manager'!N18</f>
        <v>0</v>
      </c>
      <c r="P22" s="43">
        <f>'45. Facility Manager'!N19</f>
        <v>0</v>
      </c>
      <c r="Q22" s="43">
        <f>'45. Facility Manager'!N20</f>
        <v>1</v>
      </c>
      <c r="R22" s="43">
        <f>'45. Facility Manager'!N21</f>
        <v>0</v>
      </c>
      <c r="S22" s="43">
        <f>'45. Facility Manager'!N22</f>
        <v>1</v>
      </c>
      <c r="T22" s="43">
        <f>'45. Facility Manager'!N23</f>
        <v>0</v>
      </c>
      <c r="U22" s="43">
        <f>'45. Facility Manager'!N24</f>
        <v>0</v>
      </c>
      <c r="V22" s="43">
        <f>'45. Facility Manager'!N25</f>
        <v>1</v>
      </c>
      <c r="X22" s="36">
        <f t="shared" si="0"/>
        <v>5</v>
      </c>
      <c r="Y22" s="36">
        <f>'45. Facility Manager'!$N$27</f>
        <v>5</v>
      </c>
    </row>
    <row r="23" spans="3:25" ht="15.75" x14ac:dyDescent="0.25">
      <c r="C23" s="117"/>
      <c r="D23" s="119" t="s">
        <v>59</v>
      </c>
      <c r="E23" s="49" t="s">
        <v>61</v>
      </c>
      <c r="F23" s="43">
        <f>'46. Métiers de la restauration'!N9</f>
        <v>1</v>
      </c>
      <c r="G23" s="43">
        <f>'46. Métiers de la restauration'!N10</f>
        <v>0</v>
      </c>
      <c r="H23" s="38">
        <f>'46. Métiers de la restauration'!N11</f>
        <v>0</v>
      </c>
      <c r="I23" s="38">
        <f>'46. Métiers de la restauration'!N12</f>
        <v>0</v>
      </c>
      <c r="J23" s="38">
        <f>'46. Métiers de la restauration'!N13</f>
        <v>0</v>
      </c>
      <c r="K23" s="43">
        <f>'46. Métiers de la restauration'!N14</f>
        <v>0</v>
      </c>
      <c r="L23" s="43">
        <f>'46. Métiers de la restauration'!N15</f>
        <v>0</v>
      </c>
      <c r="M23" s="43">
        <f>'46. Métiers de la restauration'!N16</f>
        <v>0</v>
      </c>
      <c r="N23" s="43">
        <f>'46. Métiers de la restauration'!N17</f>
        <v>0</v>
      </c>
      <c r="O23" s="43">
        <f>'46. Métiers de la restauration'!N18</f>
        <v>0</v>
      </c>
      <c r="P23" s="43">
        <f>'46. Métiers de la restauration'!N19</f>
        <v>0</v>
      </c>
      <c r="Q23" s="43">
        <f>'46. Métiers de la restauration'!N20</f>
        <v>2</v>
      </c>
      <c r="R23" s="43">
        <f>'46. Métiers de la restauration'!N21</f>
        <v>0</v>
      </c>
      <c r="S23" s="43">
        <f>'46. Métiers de la restauration'!N22</f>
        <v>1</v>
      </c>
      <c r="T23" s="43">
        <f>'46. Métiers de la restauration'!N23</f>
        <v>0</v>
      </c>
      <c r="U23" s="43">
        <f>'46. Métiers de la restauration'!N24</f>
        <v>0</v>
      </c>
      <c r="V23" s="43">
        <f>'46. Métiers de la restauration'!N25</f>
        <v>0</v>
      </c>
      <c r="X23" s="36">
        <f t="shared" si="0"/>
        <v>4</v>
      </c>
      <c r="Y23" s="36">
        <f>'46. Métiers de la restauration'!$N$27</f>
        <v>4</v>
      </c>
    </row>
    <row r="24" spans="3:25" ht="15.75" x14ac:dyDescent="0.25">
      <c r="C24" s="117"/>
      <c r="D24" s="121"/>
      <c r="E24" s="49" t="s">
        <v>62</v>
      </c>
      <c r="F24" s="43">
        <f>'47. Métiers du sport'!N9</f>
        <v>0</v>
      </c>
      <c r="G24" s="43">
        <f>'47. Métiers du sport'!N10</f>
        <v>0</v>
      </c>
      <c r="H24" s="44">
        <f>'47. Métiers du sport'!N11</f>
        <v>0</v>
      </c>
      <c r="I24" s="38">
        <f>'47. Métiers du sport'!N12</f>
        <v>0</v>
      </c>
      <c r="J24" s="38">
        <f>'47. Métiers du sport'!N13</f>
        <v>0</v>
      </c>
      <c r="K24" s="43">
        <f>'47. Métiers du sport'!N14</f>
        <v>0</v>
      </c>
      <c r="L24" s="43">
        <f>'47. Métiers du sport'!N15</f>
        <v>0</v>
      </c>
      <c r="M24" s="43">
        <f>'47. Métiers du sport'!N16</f>
        <v>0</v>
      </c>
      <c r="N24" s="43">
        <f>'47. Métiers du sport'!N17</f>
        <v>0</v>
      </c>
      <c r="O24" s="43">
        <f>'47. Métiers du sport'!N18</f>
        <v>0</v>
      </c>
      <c r="P24" s="43">
        <f>'47. Métiers du sport'!N19</f>
        <v>0</v>
      </c>
      <c r="Q24" s="43">
        <f>'47. Métiers du sport'!N20</f>
        <v>1</v>
      </c>
      <c r="R24" s="43">
        <f>'47. Métiers du sport'!N21</f>
        <v>0</v>
      </c>
      <c r="S24" s="43">
        <f>'47. Métiers du sport'!N22</f>
        <v>1</v>
      </c>
      <c r="T24" s="43">
        <f>'47. Métiers du sport'!N23</f>
        <v>0</v>
      </c>
      <c r="U24" s="43">
        <f>'47. Métiers du sport'!N24</f>
        <v>0</v>
      </c>
      <c r="V24" s="43">
        <f>'47. Métiers du sport'!N25</f>
        <v>0</v>
      </c>
      <c r="X24" s="36">
        <f t="shared" si="0"/>
        <v>2</v>
      </c>
      <c r="Y24" s="36">
        <f>'47. Métiers du sport'!$N$27</f>
        <v>2</v>
      </c>
    </row>
    <row r="25" spans="3:25" ht="15.75" x14ac:dyDescent="0.25">
      <c r="C25" s="118"/>
      <c r="D25" s="120"/>
      <c r="E25" s="49" t="s">
        <v>63</v>
      </c>
      <c r="F25" s="43">
        <f>'48. Métiers de la conciergerie'!N9</f>
        <v>0</v>
      </c>
      <c r="G25" s="43">
        <f>'48. Métiers de la conciergerie'!N10</f>
        <v>0</v>
      </c>
      <c r="H25" s="44">
        <f>'48. Métiers de la conciergerie'!N11</f>
        <v>0</v>
      </c>
      <c r="I25" s="38">
        <f>'48. Métiers de la conciergerie'!N12</f>
        <v>0</v>
      </c>
      <c r="J25" s="38">
        <f>'48. Métiers de la conciergerie'!N13</f>
        <v>0</v>
      </c>
      <c r="K25" s="43">
        <f>'48. Métiers de la conciergerie'!N14</f>
        <v>0</v>
      </c>
      <c r="L25" s="43">
        <f>'48. Métiers de la conciergerie'!N15</f>
        <v>0</v>
      </c>
      <c r="M25" s="43">
        <f>'48. Métiers de la conciergerie'!N16</f>
        <v>0</v>
      </c>
      <c r="N25" s="43">
        <f>'48. Métiers de la conciergerie'!N17</f>
        <v>0</v>
      </c>
      <c r="O25" s="43">
        <f>'48. Métiers de la conciergerie'!N18</f>
        <v>0</v>
      </c>
      <c r="P25" s="43">
        <f>'48. Métiers de la conciergerie'!N19</f>
        <v>0</v>
      </c>
      <c r="Q25" s="43">
        <f>'48. Métiers de la conciergerie'!N20</f>
        <v>1</v>
      </c>
      <c r="R25" s="43">
        <f>'48. Métiers de la conciergerie'!N21</f>
        <v>0</v>
      </c>
      <c r="S25" s="43">
        <f>'48. Métiers de la conciergerie'!N22</f>
        <v>1</v>
      </c>
      <c r="T25" s="43">
        <f>'48. Métiers de la conciergerie'!N23</f>
        <v>0</v>
      </c>
      <c r="U25" s="43">
        <f>'48. Métiers de la conciergerie'!N24</f>
        <v>0</v>
      </c>
      <c r="V25" s="43">
        <f>'48. Métiers de la conciergerie'!N25</f>
        <v>0</v>
      </c>
      <c r="X25" s="36">
        <f t="shared" si="0"/>
        <v>2</v>
      </c>
      <c r="Y25" s="36">
        <f>'48. Métiers de la conciergerie'!$N$27</f>
        <v>2</v>
      </c>
    </row>
    <row r="26" spans="3:25" ht="15.75" customHeight="1" x14ac:dyDescent="0.25">
      <c r="E26" s="37"/>
      <c r="F26" s="37"/>
      <c r="G26" s="37"/>
    </row>
    <row r="27" spans="3:25" ht="15.75" customHeight="1" x14ac:dyDescent="0.25">
      <c r="E27" s="36" t="s">
        <v>298</v>
      </c>
      <c r="F27" s="36">
        <f t="shared" ref="F27:V27" si="1">COUNTIF(F8:F25,"&gt;0")</f>
        <v>12</v>
      </c>
      <c r="G27" s="36">
        <f t="shared" si="1"/>
        <v>1</v>
      </c>
      <c r="H27" s="36">
        <f t="shared" si="1"/>
        <v>3</v>
      </c>
      <c r="I27" s="36">
        <f t="shared" si="1"/>
        <v>3</v>
      </c>
      <c r="J27" s="36">
        <f t="shared" si="1"/>
        <v>14</v>
      </c>
      <c r="K27" s="36">
        <f t="shared" si="1"/>
        <v>1</v>
      </c>
      <c r="L27" s="36">
        <f t="shared" si="1"/>
        <v>0</v>
      </c>
      <c r="M27" s="36">
        <f t="shared" si="1"/>
        <v>10</v>
      </c>
      <c r="N27" s="36">
        <f t="shared" si="1"/>
        <v>1</v>
      </c>
      <c r="O27" s="36">
        <f t="shared" si="1"/>
        <v>8</v>
      </c>
      <c r="P27" s="36">
        <f t="shared" si="1"/>
        <v>1</v>
      </c>
      <c r="Q27" s="36">
        <f t="shared" si="1"/>
        <v>6</v>
      </c>
      <c r="R27" s="36">
        <f t="shared" si="1"/>
        <v>2</v>
      </c>
      <c r="S27" s="36">
        <f t="shared" si="1"/>
        <v>6</v>
      </c>
      <c r="T27" s="36">
        <f t="shared" si="1"/>
        <v>2</v>
      </c>
      <c r="U27" s="36">
        <f t="shared" si="1"/>
        <v>0</v>
      </c>
      <c r="V27" s="36">
        <f t="shared" si="1"/>
        <v>2</v>
      </c>
      <c r="X27" s="36">
        <f>SUM(X8:X25)</f>
        <v>78</v>
      </c>
      <c r="Y27" s="36">
        <f>SUM(Y8:Y25)</f>
        <v>78</v>
      </c>
    </row>
    <row r="28" spans="3:25" ht="15.75" customHeight="1" x14ac:dyDescent="0.25"/>
    <row r="29" spans="3:25" ht="15.75" customHeight="1" x14ac:dyDescent="0.25"/>
    <row r="30" spans="3:25" ht="15.75" customHeight="1" x14ac:dyDescent="0.25"/>
    <row r="31" spans="3:25" ht="15.75" customHeight="1" x14ac:dyDescent="0.25"/>
    <row r="32" spans="3: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sheetData>
  <mergeCells count="12">
    <mergeCell ref="F2:K2"/>
    <mergeCell ref="F5:V5"/>
    <mergeCell ref="F6:L6"/>
    <mergeCell ref="M6:P6"/>
    <mergeCell ref="Q6:S6"/>
    <mergeCell ref="T6:V6"/>
    <mergeCell ref="C8:C25"/>
    <mergeCell ref="D11:D12"/>
    <mergeCell ref="D15:D16"/>
    <mergeCell ref="D17:D19"/>
    <mergeCell ref="D21:D22"/>
    <mergeCell ref="D23:D25"/>
  </mergeCells>
  <conditionalFormatting sqref="A1:W1048576 Z1:XFD1048576">
    <cfRule type="cellIs" dxfId="4" priority="3" operator="equal">
      <formula>3</formula>
    </cfRule>
    <cfRule type="cellIs" dxfId="3" priority="4" operator="equal">
      <formula>2</formula>
    </cfRule>
    <cfRule type="cellIs" dxfId="2" priority="5" operator="equal">
      <formula>1</formula>
    </cfRule>
  </conditionalFormatting>
  <conditionalFormatting sqref="F8:V25">
    <cfRule type="cellIs" dxfId="1" priority="1" operator="equal">
      <formula>0</formula>
    </cfRule>
    <cfRule type="containsBlanks" dxfId="0" priority="2">
      <formula>LEN(TRIM(F8))=0</formula>
    </cfRule>
  </conditionalFormatting>
  <hyperlinks>
    <hyperlink ref="E8" location="'31. Assainissement'!A1" display="Métiers de l'assainissement" xr:uid="{1C542989-0654-4B16-93DF-18164BCCC0E7}"/>
    <hyperlink ref="E9" location="'32. Electricien de maintenance'!A1" display="Electricien de maintenance" xr:uid="{B447AFA0-9339-4204-8B7C-0D7AF886D2C5}"/>
    <hyperlink ref="E10" location="'33. Ascensoriste maintenance'!A1" display="Ascensoriste de maintenance" xr:uid="{643DA704-E58D-45D4-8844-0E1DC0CDF41B}"/>
    <hyperlink ref="E11" location="'34. Technicien maintenance CVCD'!A1" display="Technicien / Agent de maintenance - CVCD (Chauffage, Ventilation, Climatisation, Désenfumage)" xr:uid="{796EBC61-8794-4837-97B7-BD0EEB823BD8}"/>
    <hyperlink ref="E12" location="'35. Maintenance controle tech'!A1" display="Technicien / Agent de maintenance - Contrôle technique" xr:uid="{ED350B5D-3B72-434B-8473-1DE3B26A900F}"/>
    <hyperlink ref="E13" location="'36. Entretien espaces verts'!A1" display="Entretien des espaces verts" xr:uid="{C5A81EC4-7260-448D-BAC8-7D312544307C}"/>
    <hyperlink ref="E14" location="'37.Agent de nettoyage-entretien'!A1" display="Métiers du nettoyage et de l'entretien" xr:uid="{CA7370E0-F169-426B-8380-408D98B8E8D1}"/>
    <hyperlink ref="E15" location="'38. Agents de sureté'!A1" display="Agents de sureté" xr:uid="{88D365E6-95AF-4D00-9531-FDBCF68A8DD6}"/>
    <hyperlink ref="E16" location="'39. Agents d''accueil'!A1" display="Agents d'accueil" xr:uid="{5D43407A-8668-4F79-9D97-969D876669AF}"/>
    <hyperlink ref="E17" location="'40. Fournisseurs d''eau'!A1" display="Fournisseurs d'eau" xr:uid="{F25C135D-AABE-4BCC-B7A0-B6FCFAED59FF}"/>
    <hyperlink ref="E18" location="'41. Fournisseurs d''énergie'!A1" display="Fournisseurs d’énergie" xr:uid="{6C37DA46-97B2-410C-8FD3-A73D868B1FE4}"/>
    <hyperlink ref="E19" location="'42.Fournisseurs groupes électro'!A1" display="Fournisseurs de groupes électrogènes" xr:uid="{5712E48D-875B-4D06-A105-300B6836BED7}"/>
    <hyperlink ref="E20" location="'43. Métiers gestion des déchets'!A1" display="Métiers de la gestion des déchets" xr:uid="{972C290A-53FD-459F-B966-614829450C47}"/>
    <hyperlink ref="E21" location="'44. Property Manager'!A1" display="Property Manager" xr:uid="{595A8D47-F5A5-4771-A833-4935739532F0}"/>
    <hyperlink ref="E22" location="'45. Facility Manager'!A1" display="Facility Manager" xr:uid="{7F49445D-83F7-4157-89B6-3EACFFDC09A0}"/>
    <hyperlink ref="E23" location="'46. Métiers de la restauration'!A1" display="Métiers de la restauration" xr:uid="{31A0626D-3DD7-424F-B3D4-E01AA8741DB7}"/>
    <hyperlink ref="E24" location="'47. Métiers du sport'!A1" display="Métiers du sport" xr:uid="{A8683E6E-AE6E-47C6-B9BE-3D0D0A2A9CB5}"/>
    <hyperlink ref="E25" location="'48. Métiers de la conciergerie'!A1" display="Métiers de la conciergerie" xr:uid="{8A5AA6F4-4E2A-4299-9EC4-B8BC9EEEDCB6}"/>
  </hyperlink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1000"/>
  <sheetViews>
    <sheetView showGridLines="0" zoomScale="50" zoomScaleNormal="50" workbookViewId="0">
      <pane ySplit="6" topLeftCell="A7" activePane="bottomLeft" state="frozen"/>
      <selection activeCell="K7" sqref="K7"/>
      <selection pane="bottomLeft" activeCell="D2" sqref="D2"/>
    </sheetView>
  </sheetViews>
  <sheetFormatPr baseColWidth="10" defaultColWidth="14.42578125" defaultRowHeight="15" customHeight="1" x14ac:dyDescent="0.25"/>
  <cols>
    <col min="1" max="1" width="11.42578125" customWidth="1"/>
    <col min="2" max="3" width="9" customWidth="1"/>
    <col min="4" max="4" width="15.140625" customWidth="1"/>
    <col min="5" max="5" width="32.7109375" customWidth="1"/>
    <col min="6" max="6" width="35" customWidth="1"/>
    <col min="7" max="7" width="32" customWidth="1"/>
    <col min="8" max="8" width="30.28515625" customWidth="1"/>
    <col min="9" max="9" width="39.42578125" customWidth="1"/>
    <col min="10" max="12" width="11.42578125" customWidth="1"/>
    <col min="13" max="13" width="21.140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56.25" customHeight="1" x14ac:dyDescent="0.45">
      <c r="A3" s="3"/>
      <c r="B3" s="89" t="s">
        <v>282</v>
      </c>
      <c r="C3" s="90"/>
      <c r="D3" s="90"/>
      <c r="E3" s="90"/>
      <c r="F3" s="90"/>
      <c r="G3" s="90"/>
      <c r="H3" s="129" t="s">
        <v>308</v>
      </c>
      <c r="I3" s="129"/>
      <c r="J3" s="3"/>
      <c r="K3" s="3"/>
      <c r="L3" s="3"/>
      <c r="M3" s="3"/>
      <c r="N3" s="3"/>
      <c r="O3" s="3"/>
      <c r="P3" s="3"/>
      <c r="Q3" s="3"/>
      <c r="R3" s="3"/>
      <c r="S3" s="3"/>
      <c r="T3" s="3"/>
      <c r="U3" s="3"/>
      <c r="V3" s="3"/>
    </row>
    <row r="4" spans="1:22" ht="12.75" customHeight="1" x14ac:dyDescent="0.25">
      <c r="A4" s="3"/>
      <c r="B4" s="128" t="s">
        <v>27</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208.5" customHeight="1" thickBot="1" x14ac:dyDescent="0.3">
      <c r="A7" s="10"/>
      <c r="B7" s="57" t="s">
        <v>19</v>
      </c>
      <c r="C7" s="11" t="s">
        <v>87</v>
      </c>
      <c r="D7" s="11" t="s">
        <v>11</v>
      </c>
      <c r="E7" s="12" t="s">
        <v>88</v>
      </c>
      <c r="F7" s="12" t="s">
        <v>89</v>
      </c>
      <c r="G7" s="11" t="s">
        <v>90</v>
      </c>
      <c r="H7" s="11"/>
      <c r="I7" s="11">
        <v>1</v>
      </c>
      <c r="J7" s="3"/>
      <c r="K7" s="3"/>
      <c r="L7" s="3">
        <f>COUNTA(D7:D15)</f>
        <v>4</v>
      </c>
      <c r="M7" s="3" t="s">
        <v>21</v>
      </c>
      <c r="N7" s="3"/>
      <c r="O7" s="3"/>
      <c r="P7" s="3"/>
      <c r="Q7" s="3"/>
      <c r="R7" s="3"/>
      <c r="S7" s="3"/>
      <c r="T7" s="3"/>
      <c r="U7" s="3"/>
      <c r="V7" s="3"/>
    </row>
    <row r="8" spans="1:22" ht="267" customHeight="1" thickBot="1" x14ac:dyDescent="0.3">
      <c r="A8" s="10"/>
      <c r="B8" s="57" t="s">
        <v>19</v>
      </c>
      <c r="C8" s="11" t="s">
        <v>91</v>
      </c>
      <c r="D8" s="11" t="s">
        <v>33</v>
      </c>
      <c r="E8" s="12" t="s">
        <v>92</v>
      </c>
      <c r="F8" s="12" t="s">
        <v>93</v>
      </c>
      <c r="G8" s="11" t="s">
        <v>94</v>
      </c>
      <c r="H8" s="11"/>
      <c r="I8" s="11">
        <v>1</v>
      </c>
      <c r="J8" s="3"/>
      <c r="K8" s="3"/>
      <c r="L8" s="69" t="s">
        <v>4</v>
      </c>
      <c r="M8" s="70" t="s">
        <v>7</v>
      </c>
      <c r="N8" s="28" t="s">
        <v>8</v>
      </c>
      <c r="O8" s="3"/>
      <c r="P8" s="3"/>
      <c r="Q8" s="3"/>
      <c r="R8" s="3"/>
      <c r="S8" s="3"/>
      <c r="T8" s="3"/>
      <c r="U8" s="3"/>
      <c r="V8" s="3"/>
    </row>
    <row r="9" spans="1:22" ht="141" customHeight="1" thickBot="1" x14ac:dyDescent="0.3">
      <c r="A9" s="3"/>
      <c r="B9" s="56" t="s">
        <v>23</v>
      </c>
      <c r="C9" s="11" t="s">
        <v>97</v>
      </c>
      <c r="D9" s="11" t="s">
        <v>54</v>
      </c>
      <c r="E9" s="24" t="s">
        <v>262</v>
      </c>
      <c r="F9" s="12" t="s">
        <v>98</v>
      </c>
      <c r="G9" s="11" t="s">
        <v>99</v>
      </c>
      <c r="H9" s="11"/>
      <c r="I9" s="11">
        <v>1</v>
      </c>
      <c r="J9" s="3"/>
      <c r="K9" s="3"/>
      <c r="L9" s="97" t="s">
        <v>10</v>
      </c>
      <c r="M9" s="6" t="s">
        <v>11</v>
      </c>
      <c r="N9" s="28">
        <f t="shared" ref="N9:N25" si="0">COUNTIF(C:D,M9)</f>
        <v>1</v>
      </c>
      <c r="O9" s="3"/>
      <c r="P9" s="3"/>
      <c r="Q9" s="3"/>
      <c r="R9" s="3"/>
      <c r="S9" s="3"/>
      <c r="T9" s="3"/>
      <c r="U9" s="3"/>
      <c r="V9" s="3"/>
    </row>
    <row r="10" spans="1:22" ht="80.25" customHeight="1" thickBot="1" x14ac:dyDescent="0.3">
      <c r="A10" s="3"/>
      <c r="B10" s="60" t="s">
        <v>19</v>
      </c>
      <c r="C10" s="11" t="s">
        <v>95</v>
      </c>
      <c r="D10" s="11" t="s">
        <v>22</v>
      </c>
      <c r="E10" s="12" t="s">
        <v>69</v>
      </c>
      <c r="F10" s="12" t="s">
        <v>76</v>
      </c>
      <c r="G10" s="11" t="s">
        <v>96</v>
      </c>
      <c r="H10" s="11"/>
      <c r="I10" s="11">
        <v>2</v>
      </c>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1</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4</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J1000" s="3"/>
      <c r="K1000" s="3"/>
      <c r="L1000" s="3"/>
      <c r="M1000" s="3"/>
      <c r="N1000" s="3"/>
      <c r="O1000" s="3"/>
      <c r="P1000" s="3"/>
      <c r="Q1000" s="3"/>
      <c r="R1000" s="3"/>
      <c r="S1000" s="3"/>
      <c r="T1000" s="3"/>
      <c r="U1000" s="3"/>
      <c r="V1000" s="3"/>
    </row>
  </sheetData>
  <mergeCells count="7">
    <mergeCell ref="L23:L25"/>
    <mergeCell ref="B3:G3"/>
    <mergeCell ref="B4:G4"/>
    <mergeCell ref="L9:L15"/>
    <mergeCell ref="L16:L19"/>
    <mergeCell ref="L20:L22"/>
    <mergeCell ref="H3:I3"/>
  </mergeCells>
  <hyperlinks>
    <hyperlink ref="D2" location="Métiers!A1" display="Retour liste métier" xr:uid="{423AABFB-8D23-4DEB-8AC3-B01A8A39792A}"/>
  </hyperlinks>
  <pageMargins left="0.25" right="0.25" top="0.75" bottom="0.75"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1000"/>
  <sheetViews>
    <sheetView showGridLines="0" zoomScale="70" zoomScaleNormal="70" workbookViewId="0">
      <pane ySplit="6" topLeftCell="A7" activePane="bottomLeft" state="frozen"/>
      <selection activeCell="K7" sqref="K7"/>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5.28515625" customWidth="1"/>
    <col min="5" max="5" width="25.42578125" customWidth="1"/>
    <col min="6" max="6" width="35" customWidth="1"/>
    <col min="7" max="7" width="32" customWidth="1"/>
    <col min="8" max="9" width="30.28515625" customWidth="1"/>
    <col min="10" max="12" width="11.42578125" customWidth="1"/>
    <col min="13" max="13" width="18.5703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29</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126" customHeight="1" thickBot="1" x14ac:dyDescent="0.3">
      <c r="A7" s="10"/>
      <c r="B7" s="57" t="s">
        <v>19</v>
      </c>
      <c r="C7" s="11" t="s">
        <v>100</v>
      </c>
      <c r="D7" s="11" t="s">
        <v>11</v>
      </c>
      <c r="E7" s="12" t="s">
        <v>303</v>
      </c>
      <c r="F7" s="12" t="s">
        <v>78</v>
      </c>
      <c r="G7" s="11" t="s">
        <v>304</v>
      </c>
      <c r="H7" s="11"/>
      <c r="I7" s="11">
        <v>1</v>
      </c>
      <c r="J7" s="3"/>
      <c r="K7" s="3"/>
      <c r="L7" s="3">
        <f>COUNTA(D7:D15)</f>
        <v>4</v>
      </c>
      <c r="M7" s="3" t="s">
        <v>21</v>
      </c>
      <c r="N7" s="3"/>
      <c r="O7" s="3"/>
      <c r="P7" s="3"/>
      <c r="Q7" s="3"/>
      <c r="R7" s="3"/>
      <c r="S7" s="3"/>
      <c r="T7" s="3"/>
      <c r="U7" s="3"/>
      <c r="V7" s="3"/>
    </row>
    <row r="8" spans="1:22" ht="183.75" customHeight="1" thickBot="1" x14ac:dyDescent="0.3">
      <c r="A8" s="3"/>
      <c r="B8" s="56" t="s">
        <v>23</v>
      </c>
      <c r="C8" s="11" t="s">
        <v>101</v>
      </c>
      <c r="D8" s="11" t="s">
        <v>54</v>
      </c>
      <c r="E8" s="24" t="s">
        <v>262</v>
      </c>
      <c r="F8" s="12" t="s">
        <v>68</v>
      </c>
      <c r="G8" s="11" t="s">
        <v>74</v>
      </c>
      <c r="H8" s="11"/>
      <c r="I8" s="11">
        <v>1</v>
      </c>
      <c r="J8" s="3"/>
      <c r="K8" s="3"/>
      <c r="L8" s="69" t="s">
        <v>4</v>
      </c>
      <c r="M8" s="70" t="s">
        <v>7</v>
      </c>
      <c r="N8" s="28" t="s">
        <v>8</v>
      </c>
      <c r="O8" s="3"/>
      <c r="P8" s="3"/>
      <c r="Q8" s="3"/>
      <c r="R8" s="3"/>
      <c r="S8" s="3"/>
      <c r="T8" s="3"/>
      <c r="U8" s="3"/>
      <c r="V8" s="3"/>
    </row>
    <row r="9" spans="1:22" ht="82.5" customHeight="1" thickBot="1" x14ac:dyDescent="0.3">
      <c r="A9" s="3"/>
      <c r="B9" s="60" t="s">
        <v>19</v>
      </c>
      <c r="C9" s="11" t="s">
        <v>102</v>
      </c>
      <c r="D9" s="11" t="s">
        <v>22</v>
      </c>
      <c r="E9" s="12" t="s">
        <v>69</v>
      </c>
      <c r="F9" s="12" t="s">
        <v>76</v>
      </c>
      <c r="G9" s="11" t="s">
        <v>70</v>
      </c>
      <c r="H9" s="11"/>
      <c r="I9" s="11">
        <v>2</v>
      </c>
      <c r="J9" s="3"/>
      <c r="K9" s="3"/>
      <c r="L9" s="97" t="s">
        <v>10</v>
      </c>
      <c r="M9" s="6" t="s">
        <v>11</v>
      </c>
      <c r="N9" s="28">
        <f t="shared" ref="N9:N25" si="0">COUNTIF(C:D,M9)</f>
        <v>1</v>
      </c>
      <c r="O9" s="3"/>
      <c r="P9" s="3"/>
      <c r="Q9" s="3"/>
      <c r="R9" s="3"/>
      <c r="S9" s="3"/>
      <c r="T9" s="3"/>
      <c r="U9" s="3"/>
      <c r="V9" s="3"/>
    </row>
    <row r="10" spans="1:22" ht="97.5" customHeight="1" thickBot="1" x14ac:dyDescent="0.3">
      <c r="A10" s="3"/>
      <c r="B10" s="56" t="s">
        <v>23</v>
      </c>
      <c r="C10" s="11" t="s">
        <v>103</v>
      </c>
      <c r="D10" s="12" t="s">
        <v>46</v>
      </c>
      <c r="E10" s="12" t="s">
        <v>71</v>
      </c>
      <c r="F10" s="11" t="s">
        <v>72</v>
      </c>
      <c r="G10" s="11" t="s">
        <v>73</v>
      </c>
      <c r="H10" s="12"/>
      <c r="I10" s="11">
        <v>2</v>
      </c>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4</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D5C829F9-8D38-4ECB-8BE3-72F29872CDEE}"/>
  </hyperlinks>
  <pageMargins left="0.25" right="0.25" top="0.75" bottom="0.75" header="0" footer="0"/>
  <pageSetup paperSize="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1001"/>
  <sheetViews>
    <sheetView showGridLines="0" zoomScale="50" zoomScaleNormal="50" workbookViewId="0">
      <pane ySplit="6" topLeftCell="A7" activePane="bottomLeft" state="frozen"/>
      <selection activeCell="K7" sqref="K7"/>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8.85546875" customWidth="1"/>
    <col min="5" max="5" width="36.85546875" customWidth="1"/>
    <col min="6" max="6" width="35" customWidth="1"/>
    <col min="7" max="7" width="32" customWidth="1"/>
    <col min="8" max="9" width="30.28515625" customWidth="1"/>
    <col min="10" max="12" width="11.42578125" customWidth="1"/>
    <col min="13" max="13" width="16.5703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31</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8"/>
      <c r="K6" s="8"/>
      <c r="L6" s="8"/>
      <c r="M6" s="8"/>
      <c r="N6" s="8"/>
      <c r="O6" s="8"/>
      <c r="P6" s="8"/>
      <c r="Q6" s="8"/>
      <c r="R6" s="8"/>
      <c r="S6" s="8"/>
      <c r="T6" s="8"/>
      <c r="U6" s="8"/>
      <c r="V6" s="8"/>
    </row>
    <row r="7" spans="1:22" ht="146.25" customHeight="1" thickBot="1" x14ac:dyDescent="0.3">
      <c r="A7" s="10"/>
      <c r="B7" s="57" t="s">
        <v>19</v>
      </c>
      <c r="C7" s="11" t="s">
        <v>109</v>
      </c>
      <c r="D7" s="11" t="s">
        <v>11</v>
      </c>
      <c r="E7" s="12" t="s">
        <v>77</v>
      </c>
      <c r="F7" s="12" t="s">
        <v>78</v>
      </c>
      <c r="G7" s="11" t="s">
        <v>243</v>
      </c>
      <c r="H7" s="11"/>
      <c r="I7" s="11">
        <v>1</v>
      </c>
      <c r="J7" s="3"/>
      <c r="K7" s="3"/>
      <c r="L7" s="3">
        <f>COUNTA(D7:D15)</f>
        <v>5</v>
      </c>
      <c r="M7" s="3" t="s">
        <v>21</v>
      </c>
      <c r="N7" s="3"/>
      <c r="O7" s="3"/>
      <c r="P7" s="3"/>
      <c r="Q7" s="3"/>
      <c r="R7" s="3"/>
      <c r="S7" s="3"/>
      <c r="T7" s="3"/>
      <c r="U7" s="3"/>
      <c r="V7" s="3"/>
    </row>
    <row r="8" spans="1:22" s="23" customFormat="1" ht="197.25" customHeight="1" thickBot="1" x14ac:dyDescent="0.3">
      <c r="A8" s="10"/>
      <c r="B8" s="56" t="s">
        <v>23</v>
      </c>
      <c r="C8" s="11" t="s">
        <v>113</v>
      </c>
      <c r="D8" s="11" t="s">
        <v>54</v>
      </c>
      <c r="E8" s="29" t="s">
        <v>262</v>
      </c>
      <c r="F8" s="11" t="s">
        <v>80</v>
      </c>
      <c r="G8" s="11" t="s">
        <v>81</v>
      </c>
      <c r="H8" s="11"/>
      <c r="I8" s="11">
        <v>1</v>
      </c>
      <c r="J8" s="3"/>
      <c r="K8" s="3"/>
      <c r="L8" s="69" t="s">
        <v>4</v>
      </c>
      <c r="M8" s="70" t="s">
        <v>7</v>
      </c>
      <c r="N8" s="28" t="s">
        <v>8</v>
      </c>
      <c r="O8" s="3"/>
      <c r="P8" s="3"/>
      <c r="Q8" s="3"/>
      <c r="R8" s="3"/>
      <c r="S8" s="3"/>
      <c r="T8" s="3"/>
      <c r="U8" s="3"/>
      <c r="V8" s="3"/>
    </row>
    <row r="9" spans="1:22" ht="72.75" customHeight="1" thickBot="1" x14ac:dyDescent="0.3">
      <c r="A9" s="3"/>
      <c r="B9" s="57" t="s">
        <v>19</v>
      </c>
      <c r="C9" s="11" t="s">
        <v>115</v>
      </c>
      <c r="D9" s="11" t="s">
        <v>11</v>
      </c>
      <c r="E9" s="12" t="s">
        <v>251</v>
      </c>
      <c r="F9" s="12" t="s">
        <v>252</v>
      </c>
      <c r="G9" s="11" t="s">
        <v>253</v>
      </c>
      <c r="H9" s="11"/>
      <c r="I9" s="11">
        <v>2</v>
      </c>
      <c r="J9" s="3"/>
      <c r="K9" s="3"/>
      <c r="L9" s="97" t="s">
        <v>10</v>
      </c>
      <c r="M9" s="6" t="s">
        <v>11</v>
      </c>
      <c r="N9" s="28">
        <f t="shared" ref="N9:N25" si="0">COUNTIF(C:D,M9)</f>
        <v>2</v>
      </c>
      <c r="O9" s="3"/>
      <c r="P9" s="3"/>
      <c r="Q9" s="3"/>
      <c r="R9" s="3"/>
      <c r="S9" s="3"/>
      <c r="T9" s="3"/>
      <c r="U9" s="3"/>
      <c r="V9" s="3"/>
    </row>
    <row r="10" spans="1:22" ht="78" customHeight="1" thickBot="1" x14ac:dyDescent="0.3">
      <c r="A10" s="3"/>
      <c r="B10" s="60" t="s">
        <v>19</v>
      </c>
      <c r="C10" s="11" t="s">
        <v>115</v>
      </c>
      <c r="D10" s="11" t="s">
        <v>22</v>
      </c>
      <c r="E10" s="12" t="s">
        <v>69</v>
      </c>
      <c r="F10" s="12" t="s">
        <v>76</v>
      </c>
      <c r="G10" s="11" t="s">
        <v>96</v>
      </c>
      <c r="H10" s="11"/>
      <c r="I10" s="11">
        <v>2</v>
      </c>
      <c r="J10" s="3"/>
      <c r="K10" s="3"/>
      <c r="L10" s="98"/>
      <c r="M10" s="6" t="s">
        <v>25</v>
      </c>
      <c r="N10" s="28">
        <f t="shared" si="0"/>
        <v>0</v>
      </c>
      <c r="O10" s="3"/>
      <c r="P10" s="3"/>
      <c r="Q10" s="3"/>
      <c r="R10" s="3"/>
      <c r="S10" s="3"/>
      <c r="T10" s="3"/>
      <c r="U10" s="3"/>
      <c r="V10" s="3"/>
    </row>
    <row r="11" spans="1:22" ht="100.5" customHeight="1" thickBot="1" x14ac:dyDescent="0.3">
      <c r="A11" s="3"/>
      <c r="B11" s="56" t="s">
        <v>23</v>
      </c>
      <c r="C11" s="11" t="s">
        <v>121</v>
      </c>
      <c r="D11" s="12" t="s">
        <v>46</v>
      </c>
      <c r="E11" s="12" t="s">
        <v>71</v>
      </c>
      <c r="F11" s="11" t="s">
        <v>72</v>
      </c>
      <c r="G11" s="11" t="s">
        <v>73</v>
      </c>
      <c r="H11" s="12"/>
      <c r="I11" s="11">
        <v>2</v>
      </c>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1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row r="1001" spans="1:22" ht="12.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row>
  </sheetData>
  <mergeCells count="6">
    <mergeCell ref="L23:L25"/>
    <mergeCell ref="B3:G3"/>
    <mergeCell ref="B4:G4"/>
    <mergeCell ref="L9:L15"/>
    <mergeCell ref="L16:L19"/>
    <mergeCell ref="L20:L22"/>
  </mergeCells>
  <hyperlinks>
    <hyperlink ref="D2" location="Métiers!A1" display="Retour liste métier" xr:uid="{356BCC91-ED26-4DF8-A5EE-F980D6EBEE02}"/>
  </hyperlink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4.5703125" customWidth="1"/>
    <col min="5" max="6" width="30.85546875" customWidth="1"/>
    <col min="7" max="7" width="44" customWidth="1"/>
    <col min="8" max="9" width="30.28515625" customWidth="1"/>
    <col min="10" max="12" width="11.42578125" customWidth="1"/>
    <col min="13" max="13" width="15.5703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104</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213" customHeight="1" thickBot="1" x14ac:dyDescent="0.3">
      <c r="A7" s="10"/>
      <c r="B7" s="57" t="s">
        <v>19</v>
      </c>
      <c r="C7" s="11" t="s">
        <v>105</v>
      </c>
      <c r="D7" s="11" t="s">
        <v>11</v>
      </c>
      <c r="E7" s="12" t="s">
        <v>106</v>
      </c>
      <c r="F7" s="12" t="s">
        <v>107</v>
      </c>
      <c r="G7" s="11" t="s">
        <v>108</v>
      </c>
      <c r="H7" s="11"/>
      <c r="I7" s="11">
        <v>1</v>
      </c>
      <c r="J7" s="3"/>
      <c r="K7" s="3"/>
      <c r="L7" s="3">
        <f>COUNTA(D7:D15)</f>
        <v>6</v>
      </c>
      <c r="M7" s="3" t="s">
        <v>21</v>
      </c>
      <c r="N7" s="3"/>
      <c r="O7" s="3"/>
      <c r="P7" s="3"/>
      <c r="Q7" s="3"/>
      <c r="R7" s="3"/>
      <c r="S7" s="3"/>
      <c r="T7" s="3"/>
      <c r="U7" s="3"/>
      <c r="V7" s="3"/>
    </row>
    <row r="8" spans="1:22" ht="134.25" customHeight="1" thickBot="1" x14ac:dyDescent="0.3">
      <c r="A8" s="10"/>
      <c r="B8" s="57" t="s">
        <v>19</v>
      </c>
      <c r="C8" s="11" t="s">
        <v>110</v>
      </c>
      <c r="D8" s="11" t="s">
        <v>11</v>
      </c>
      <c r="E8" s="11" t="s">
        <v>111</v>
      </c>
      <c r="F8" s="11" t="s">
        <v>78</v>
      </c>
      <c r="G8" s="11" t="s">
        <v>269</v>
      </c>
      <c r="H8" s="11"/>
      <c r="I8" s="11">
        <v>1</v>
      </c>
      <c r="J8" s="3"/>
      <c r="K8" s="3"/>
      <c r="L8" s="73" t="s">
        <v>4</v>
      </c>
      <c r="M8" s="74" t="s">
        <v>7</v>
      </c>
      <c r="N8" s="28" t="s">
        <v>8</v>
      </c>
      <c r="O8" s="3"/>
      <c r="P8" s="3"/>
      <c r="Q8" s="3"/>
      <c r="R8" s="3"/>
      <c r="S8" s="3"/>
      <c r="T8" s="3"/>
      <c r="U8" s="3"/>
      <c r="V8" s="3"/>
    </row>
    <row r="9" spans="1:22" ht="190.5" customHeight="1" thickBot="1" x14ac:dyDescent="0.3">
      <c r="A9" s="3"/>
      <c r="B9" s="56" t="s">
        <v>23</v>
      </c>
      <c r="C9" s="11" t="s">
        <v>112</v>
      </c>
      <c r="D9" s="11" t="s">
        <v>54</v>
      </c>
      <c r="E9" s="29" t="s">
        <v>262</v>
      </c>
      <c r="F9" s="11" t="s">
        <v>80</v>
      </c>
      <c r="G9" s="11" t="s">
        <v>81</v>
      </c>
      <c r="H9" s="11"/>
      <c r="I9" s="11">
        <v>1</v>
      </c>
      <c r="J9" s="3"/>
      <c r="K9" s="3"/>
      <c r="L9" s="97" t="s">
        <v>10</v>
      </c>
      <c r="M9" s="6" t="s">
        <v>11</v>
      </c>
      <c r="N9" s="28">
        <f t="shared" ref="N9:N25" si="0">COUNTIF(C:D,M9)</f>
        <v>2</v>
      </c>
      <c r="O9" s="3"/>
      <c r="P9" s="3"/>
      <c r="Q9" s="3"/>
      <c r="R9" s="3"/>
      <c r="S9" s="3"/>
      <c r="T9" s="3"/>
      <c r="U9" s="3"/>
      <c r="V9" s="3"/>
    </row>
    <row r="10" spans="1:22" ht="75" customHeight="1" thickBot="1" x14ac:dyDescent="0.3">
      <c r="A10" s="3"/>
      <c r="B10" s="60" t="s">
        <v>19</v>
      </c>
      <c r="C10" s="11" t="s">
        <v>114</v>
      </c>
      <c r="D10" s="11" t="s">
        <v>22</v>
      </c>
      <c r="E10" s="12" t="s">
        <v>69</v>
      </c>
      <c r="F10" s="12" t="s">
        <v>76</v>
      </c>
      <c r="G10" s="11" t="s">
        <v>96</v>
      </c>
      <c r="H10" s="11"/>
      <c r="I10" s="11">
        <v>2</v>
      </c>
      <c r="J10" s="3"/>
      <c r="K10" s="3"/>
      <c r="L10" s="98"/>
      <c r="M10" s="6" t="s">
        <v>25</v>
      </c>
      <c r="N10" s="28">
        <f t="shared" si="0"/>
        <v>0</v>
      </c>
      <c r="O10" s="3"/>
      <c r="P10" s="3"/>
      <c r="Q10" s="3"/>
      <c r="R10" s="3"/>
      <c r="S10" s="3"/>
      <c r="T10" s="3"/>
      <c r="U10" s="3"/>
      <c r="V10" s="3"/>
    </row>
    <row r="11" spans="1:22" ht="101.25" customHeight="1" thickBot="1" x14ac:dyDescent="0.3">
      <c r="A11" s="3"/>
      <c r="B11" s="59" t="s">
        <v>34</v>
      </c>
      <c r="C11" s="11" t="s">
        <v>116</v>
      </c>
      <c r="D11" s="11" t="s">
        <v>66</v>
      </c>
      <c r="E11" s="11" t="s">
        <v>117</v>
      </c>
      <c r="F11" s="11" t="s">
        <v>118</v>
      </c>
      <c r="G11" s="11" t="s">
        <v>119</v>
      </c>
      <c r="H11" s="11"/>
      <c r="I11" s="11">
        <v>2</v>
      </c>
      <c r="J11" s="3"/>
      <c r="K11" s="3"/>
      <c r="L11" s="98"/>
      <c r="M11" s="6" t="s">
        <v>33</v>
      </c>
      <c r="N11" s="28">
        <f t="shared" si="0"/>
        <v>0</v>
      </c>
      <c r="O11" s="3"/>
      <c r="P11" s="3"/>
      <c r="Q11" s="3"/>
      <c r="R11" s="3"/>
      <c r="S11" s="3"/>
      <c r="T11" s="3"/>
      <c r="U11" s="3"/>
      <c r="V11" s="3"/>
    </row>
    <row r="12" spans="1:22" ht="114" customHeight="1" thickBot="1" x14ac:dyDescent="0.3">
      <c r="A12" s="3"/>
      <c r="B12" s="56" t="s">
        <v>23</v>
      </c>
      <c r="C12" s="11" t="s">
        <v>120</v>
      </c>
      <c r="D12" s="12" t="s">
        <v>46</v>
      </c>
      <c r="E12" s="12" t="s">
        <v>71</v>
      </c>
      <c r="F12" s="11" t="s">
        <v>72</v>
      </c>
      <c r="G12" s="11" t="s">
        <v>73</v>
      </c>
      <c r="H12" s="12"/>
      <c r="I12" s="11">
        <v>2</v>
      </c>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09AE1F7D-586A-4BC2-BB14-DDD924563B68}"/>
  </hyperlinks>
  <pageMargins left="0.25" right="0.25" top="0.75" bottom="0.75" header="0" footer="0"/>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V1000"/>
  <sheetViews>
    <sheetView showGridLines="0" zoomScale="70" zoomScaleNormal="7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4.5703125" customWidth="1"/>
    <col min="5" max="6" width="30.85546875" customWidth="1"/>
    <col min="7" max="7" width="44" customWidth="1"/>
    <col min="8" max="9" width="30.28515625" customWidth="1"/>
    <col min="10" max="12" width="11.42578125" customWidth="1"/>
    <col min="13" max="13" width="15.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122</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152.25" customHeight="1" thickBot="1" x14ac:dyDescent="0.3">
      <c r="A7" s="10"/>
      <c r="B7" s="57" t="s">
        <v>19</v>
      </c>
      <c r="C7" s="11" t="s">
        <v>123</v>
      </c>
      <c r="D7" s="11" t="s">
        <v>11</v>
      </c>
      <c r="E7" s="12" t="s">
        <v>106</v>
      </c>
      <c r="F7" s="12" t="s">
        <v>107</v>
      </c>
      <c r="G7" s="11" t="s">
        <v>124</v>
      </c>
      <c r="H7" s="11"/>
      <c r="I7" s="11">
        <v>1</v>
      </c>
      <c r="J7" s="3"/>
      <c r="K7" s="3"/>
      <c r="L7" s="3">
        <f>COUNTA(D7:D15)</f>
        <v>6</v>
      </c>
      <c r="M7" s="3" t="s">
        <v>21</v>
      </c>
      <c r="N7" s="3"/>
      <c r="O7" s="3"/>
      <c r="P7" s="3"/>
      <c r="Q7" s="3"/>
      <c r="R7" s="3"/>
      <c r="S7" s="3"/>
      <c r="T7" s="3"/>
      <c r="U7" s="3"/>
      <c r="V7" s="3"/>
    </row>
    <row r="8" spans="1:22" ht="87.75" customHeight="1" thickBot="1" x14ac:dyDescent="0.3">
      <c r="A8" s="10"/>
      <c r="B8" s="57" t="s">
        <v>19</v>
      </c>
      <c r="C8" s="11" t="s">
        <v>125</v>
      </c>
      <c r="D8" s="11" t="s">
        <v>11</v>
      </c>
      <c r="E8" s="11" t="s">
        <v>111</v>
      </c>
      <c r="F8" s="11" t="s">
        <v>306</v>
      </c>
      <c r="G8" s="11" t="s">
        <v>305</v>
      </c>
      <c r="H8" s="11"/>
      <c r="I8" s="11">
        <v>1</v>
      </c>
      <c r="J8" s="3"/>
      <c r="K8" s="3"/>
      <c r="L8" s="69" t="s">
        <v>4</v>
      </c>
      <c r="M8" s="70" t="s">
        <v>7</v>
      </c>
      <c r="N8" s="28" t="s">
        <v>8</v>
      </c>
      <c r="O8" s="3"/>
      <c r="P8" s="3"/>
      <c r="Q8" s="3"/>
      <c r="R8" s="3"/>
      <c r="S8" s="3"/>
      <c r="T8" s="3"/>
      <c r="U8" s="3"/>
      <c r="V8" s="3"/>
    </row>
    <row r="9" spans="1:22" ht="196.5" customHeight="1" thickBot="1" x14ac:dyDescent="0.3">
      <c r="A9" s="3"/>
      <c r="B9" s="56" t="s">
        <v>23</v>
      </c>
      <c r="C9" s="11" t="s">
        <v>126</v>
      </c>
      <c r="D9" s="11" t="s">
        <v>54</v>
      </c>
      <c r="E9" s="29" t="s">
        <v>262</v>
      </c>
      <c r="F9" s="11" t="s">
        <v>80</v>
      </c>
      <c r="G9" s="11" t="s">
        <v>81</v>
      </c>
      <c r="H9" s="11"/>
      <c r="I9" s="11">
        <v>1</v>
      </c>
      <c r="J9" s="3"/>
      <c r="K9" s="3"/>
      <c r="L9" s="97" t="s">
        <v>10</v>
      </c>
      <c r="M9" s="6" t="s">
        <v>11</v>
      </c>
      <c r="N9" s="28">
        <f t="shared" ref="N9:N25" si="0">COUNTIF(C:D,M9)</f>
        <v>2</v>
      </c>
      <c r="O9" s="3"/>
      <c r="P9" s="3"/>
      <c r="Q9" s="3"/>
      <c r="R9" s="3"/>
      <c r="S9" s="3"/>
      <c r="T9" s="3"/>
      <c r="U9" s="3"/>
      <c r="V9" s="3"/>
    </row>
    <row r="10" spans="1:22" ht="75" customHeight="1" thickBot="1" x14ac:dyDescent="0.3">
      <c r="A10" s="3"/>
      <c r="B10" s="60" t="s">
        <v>19</v>
      </c>
      <c r="C10" s="11" t="s">
        <v>127</v>
      </c>
      <c r="D10" s="11" t="s">
        <v>22</v>
      </c>
      <c r="E10" s="12" t="s">
        <v>69</v>
      </c>
      <c r="F10" s="12" t="s">
        <v>76</v>
      </c>
      <c r="G10" s="11" t="s">
        <v>96</v>
      </c>
      <c r="H10" s="11"/>
      <c r="I10" s="11">
        <v>2</v>
      </c>
      <c r="J10" s="3"/>
      <c r="K10" s="3"/>
      <c r="L10" s="98"/>
      <c r="M10" s="6" t="s">
        <v>25</v>
      </c>
      <c r="N10" s="28">
        <f t="shared" si="0"/>
        <v>0</v>
      </c>
      <c r="O10" s="3"/>
      <c r="P10" s="3"/>
      <c r="Q10" s="3"/>
      <c r="R10" s="3"/>
      <c r="S10" s="3"/>
      <c r="T10" s="3"/>
      <c r="U10" s="3"/>
      <c r="V10" s="3"/>
    </row>
    <row r="11" spans="1:22" ht="98.25" customHeight="1" thickBot="1" x14ac:dyDescent="0.3">
      <c r="A11" s="3"/>
      <c r="B11" s="59" t="s">
        <v>34</v>
      </c>
      <c r="C11" s="11" t="s">
        <v>128</v>
      </c>
      <c r="D11" s="11" t="s">
        <v>66</v>
      </c>
      <c r="E11" s="11" t="s">
        <v>117</v>
      </c>
      <c r="F11" s="11" t="s">
        <v>118</v>
      </c>
      <c r="G11" s="11" t="s">
        <v>119</v>
      </c>
      <c r="H11" s="11"/>
      <c r="I11" s="11">
        <v>2</v>
      </c>
      <c r="J11" s="3"/>
      <c r="K11" s="3"/>
      <c r="L11" s="98"/>
      <c r="M11" s="6" t="s">
        <v>33</v>
      </c>
      <c r="N11" s="28">
        <f t="shared" si="0"/>
        <v>0</v>
      </c>
      <c r="O11" s="3"/>
      <c r="P11" s="3"/>
      <c r="Q11" s="3"/>
      <c r="R11" s="3"/>
      <c r="S11" s="3"/>
      <c r="T11" s="3"/>
      <c r="U11" s="3"/>
      <c r="V11" s="3"/>
    </row>
    <row r="12" spans="1:22" ht="132.75" customHeight="1" thickBot="1" x14ac:dyDescent="0.3">
      <c r="A12" s="3"/>
      <c r="B12" s="56" t="s">
        <v>23</v>
      </c>
      <c r="C12" s="11" t="s">
        <v>129</v>
      </c>
      <c r="D12" s="12" t="s">
        <v>46</v>
      </c>
      <c r="E12" s="12" t="s">
        <v>71</v>
      </c>
      <c r="F12" s="11" t="s">
        <v>72</v>
      </c>
      <c r="G12" s="11" t="s">
        <v>73</v>
      </c>
      <c r="H12" s="12"/>
      <c r="I12" s="11">
        <v>2</v>
      </c>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44F59E43-D547-4A79-BA6A-BBD2437EA21D}"/>
  </hyperlinks>
  <pageMargins left="0.25" right="0.25" top="0.75" bottom="0.75" header="0" footer="0"/>
  <pageSetup paperSize="9"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28515625" customWidth="1"/>
    <col min="3" max="3" width="8.85546875" customWidth="1"/>
    <col min="4" max="4" width="15.140625" customWidth="1"/>
    <col min="5" max="5" width="34.140625" customWidth="1"/>
    <col min="6" max="6" width="35" customWidth="1"/>
    <col min="7" max="7" width="32" customWidth="1"/>
    <col min="8" max="9" width="30.28515625" customWidth="1"/>
    <col min="10" max="12" width="11.42578125" customWidth="1"/>
    <col min="13" max="13" width="21"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39</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171" customHeight="1" thickBot="1" x14ac:dyDescent="0.3">
      <c r="A7" s="10"/>
      <c r="B7" s="62" t="s">
        <v>67</v>
      </c>
      <c r="C7" s="11" t="s">
        <v>130</v>
      </c>
      <c r="D7" s="11" t="s">
        <v>54</v>
      </c>
      <c r="E7" s="12" t="s">
        <v>84</v>
      </c>
      <c r="F7" s="12" t="s">
        <v>131</v>
      </c>
      <c r="G7" s="11" t="s">
        <v>300</v>
      </c>
      <c r="H7" s="11"/>
      <c r="I7" s="11">
        <v>1</v>
      </c>
      <c r="J7" s="3"/>
      <c r="K7" s="3"/>
      <c r="L7" s="3">
        <f>COUNTA(D7:D15)</f>
        <v>7</v>
      </c>
      <c r="M7" s="3" t="s">
        <v>21</v>
      </c>
      <c r="N7" s="3"/>
      <c r="O7" s="3"/>
      <c r="P7" s="3"/>
      <c r="Q7" s="3"/>
      <c r="R7" s="3"/>
      <c r="S7" s="3"/>
      <c r="T7" s="3"/>
      <c r="U7" s="3"/>
      <c r="V7" s="3"/>
    </row>
    <row r="8" spans="1:22" ht="195.75" customHeight="1" thickBot="1" x14ac:dyDescent="0.3">
      <c r="A8" s="10"/>
      <c r="B8" s="57" t="s">
        <v>19</v>
      </c>
      <c r="C8" s="11" t="s">
        <v>132</v>
      </c>
      <c r="D8" s="11" t="s">
        <v>11</v>
      </c>
      <c r="E8" s="12" t="s">
        <v>82</v>
      </c>
      <c r="F8" s="12" t="s">
        <v>133</v>
      </c>
      <c r="G8" s="11" t="s">
        <v>270</v>
      </c>
      <c r="H8" s="11"/>
      <c r="I8" s="11">
        <v>1</v>
      </c>
      <c r="J8" s="3"/>
      <c r="K8" s="3"/>
      <c r="L8" s="69" t="s">
        <v>4</v>
      </c>
      <c r="M8" s="70" t="s">
        <v>7</v>
      </c>
      <c r="N8" s="28" t="s">
        <v>8</v>
      </c>
      <c r="O8" s="3"/>
      <c r="P8" s="3"/>
      <c r="Q8" s="3"/>
      <c r="R8" s="3"/>
      <c r="S8" s="3"/>
      <c r="T8" s="3"/>
      <c r="U8" s="3"/>
      <c r="V8" s="3"/>
    </row>
    <row r="9" spans="1:22" ht="89.25" customHeight="1" thickBot="1" x14ac:dyDescent="0.3">
      <c r="A9" s="10"/>
      <c r="B9" s="57" t="s">
        <v>19</v>
      </c>
      <c r="C9" s="11" t="s">
        <v>134</v>
      </c>
      <c r="D9" s="11" t="s">
        <v>11</v>
      </c>
      <c r="E9" s="12" t="s">
        <v>135</v>
      </c>
      <c r="F9" s="12" t="s">
        <v>136</v>
      </c>
      <c r="G9" s="11" t="s">
        <v>137</v>
      </c>
      <c r="H9" s="11"/>
      <c r="I9" s="11">
        <v>1</v>
      </c>
      <c r="J9" s="3"/>
      <c r="K9" s="3"/>
      <c r="L9" s="97" t="s">
        <v>10</v>
      </c>
      <c r="M9" s="6" t="s">
        <v>11</v>
      </c>
      <c r="N9" s="28">
        <f t="shared" ref="N9:N25" si="0">COUNTIF(C:D,M9)</f>
        <v>2</v>
      </c>
      <c r="O9" s="3"/>
      <c r="P9" s="3"/>
      <c r="Q9" s="3"/>
      <c r="R9" s="3"/>
      <c r="S9" s="3"/>
      <c r="T9" s="3"/>
      <c r="U9" s="3"/>
      <c r="V9" s="3"/>
    </row>
    <row r="10" spans="1:22" ht="279.75" customHeight="1" thickBot="1" x14ac:dyDescent="0.3">
      <c r="A10" s="10"/>
      <c r="B10" s="57" t="s">
        <v>19</v>
      </c>
      <c r="C10" s="11" t="s">
        <v>138</v>
      </c>
      <c r="D10" s="11" t="s">
        <v>44</v>
      </c>
      <c r="E10" s="12" t="s">
        <v>83</v>
      </c>
      <c r="F10" s="12" t="s">
        <v>271</v>
      </c>
      <c r="G10" s="11" t="s">
        <v>272</v>
      </c>
      <c r="H10" s="11"/>
      <c r="I10" s="11">
        <v>1</v>
      </c>
      <c r="J10" s="3"/>
      <c r="K10" s="3"/>
      <c r="L10" s="98"/>
      <c r="M10" s="6" t="s">
        <v>25</v>
      </c>
      <c r="N10" s="28">
        <f t="shared" si="0"/>
        <v>0</v>
      </c>
      <c r="O10" s="3"/>
      <c r="P10" s="3"/>
      <c r="Q10" s="3"/>
      <c r="R10" s="3"/>
      <c r="S10" s="3"/>
      <c r="T10" s="3"/>
      <c r="U10" s="3"/>
      <c r="V10" s="3"/>
    </row>
    <row r="11" spans="1:22" ht="167.25" customHeight="1" thickBot="1" x14ac:dyDescent="0.3">
      <c r="A11" s="10"/>
      <c r="B11" s="57" t="s">
        <v>19</v>
      </c>
      <c r="C11" s="11" t="s">
        <v>139</v>
      </c>
      <c r="D11" s="11" t="s">
        <v>33</v>
      </c>
      <c r="E11" s="12" t="s">
        <v>85</v>
      </c>
      <c r="F11" s="12" t="s">
        <v>86</v>
      </c>
      <c r="G11" s="11" t="s">
        <v>273</v>
      </c>
      <c r="H11" s="11"/>
      <c r="I11" s="11">
        <v>2</v>
      </c>
      <c r="J11" s="3"/>
      <c r="K11" s="3"/>
      <c r="L11" s="98"/>
      <c r="M11" s="6" t="s">
        <v>33</v>
      </c>
      <c r="N11" s="28">
        <f t="shared" si="0"/>
        <v>1</v>
      </c>
      <c r="O11" s="3"/>
      <c r="P11" s="3"/>
      <c r="Q11" s="3"/>
      <c r="R11" s="3"/>
      <c r="S11" s="3"/>
      <c r="T11" s="3"/>
      <c r="U11" s="3"/>
      <c r="V11" s="3"/>
    </row>
    <row r="12" spans="1:22" ht="75" customHeight="1" thickBot="1" x14ac:dyDescent="0.3">
      <c r="A12" s="3"/>
      <c r="B12" s="60" t="s">
        <v>19</v>
      </c>
      <c r="C12" s="11" t="s">
        <v>140</v>
      </c>
      <c r="D12" s="11" t="s">
        <v>22</v>
      </c>
      <c r="E12" s="12" t="s">
        <v>69</v>
      </c>
      <c r="F12" s="12" t="s">
        <v>76</v>
      </c>
      <c r="G12" s="11" t="s">
        <v>96</v>
      </c>
      <c r="H12" s="11"/>
      <c r="I12" s="11">
        <v>2</v>
      </c>
      <c r="J12" s="3"/>
      <c r="K12" s="3"/>
      <c r="L12" s="98"/>
      <c r="M12" s="6" t="s">
        <v>20</v>
      </c>
      <c r="N12" s="28">
        <f t="shared" si="0"/>
        <v>0</v>
      </c>
      <c r="O12" s="3"/>
      <c r="P12" s="3"/>
      <c r="Q12" s="3"/>
      <c r="R12" s="3"/>
      <c r="S12" s="3"/>
      <c r="T12" s="3"/>
      <c r="U12" s="3"/>
      <c r="V12" s="3"/>
    </row>
    <row r="13" spans="1:22" ht="99.75" customHeight="1" thickBot="1" x14ac:dyDescent="0.3">
      <c r="A13" s="3"/>
      <c r="B13" s="56" t="s">
        <v>23</v>
      </c>
      <c r="C13" s="17" t="s">
        <v>141</v>
      </c>
      <c r="D13" s="12" t="s">
        <v>46</v>
      </c>
      <c r="E13" s="12" t="s">
        <v>71</v>
      </c>
      <c r="F13" s="11" t="s">
        <v>72</v>
      </c>
      <c r="G13" s="11" t="s">
        <v>73</v>
      </c>
      <c r="H13" s="12"/>
      <c r="I13" s="11">
        <v>2</v>
      </c>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1</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7</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50ABAA92-AB00-42F6-A74C-0DAD23023BE7}"/>
  </hyperlinks>
  <pageMargins left="0.25" right="0.25" top="0.75" bottom="0.75" header="0" footer="0"/>
  <pageSetup paperSize="9"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V1000"/>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3" width="9" customWidth="1"/>
    <col min="4" max="4" width="23.42578125" customWidth="1"/>
    <col min="5" max="5" width="21.42578125" customWidth="1"/>
    <col min="6" max="6" width="29" customWidth="1"/>
    <col min="7" max="7" width="29.140625" customWidth="1"/>
    <col min="8" max="9" width="45.28515625" customWidth="1"/>
    <col min="10" max="12" width="11.42578125" customWidth="1"/>
    <col min="13" max="13" width="18.855468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41</v>
      </c>
      <c r="C4" s="96"/>
      <c r="D4" s="96"/>
      <c r="E4" s="96"/>
      <c r="F4" s="96"/>
      <c r="G4" s="96"/>
      <c r="H4" s="25"/>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8"/>
      <c r="K6" s="8"/>
      <c r="L6" s="8"/>
      <c r="M6" s="8"/>
      <c r="N6" s="8"/>
      <c r="O6" s="8"/>
      <c r="P6" s="8"/>
      <c r="Q6" s="8"/>
      <c r="R6" s="8"/>
      <c r="S6" s="8"/>
      <c r="T6" s="8"/>
      <c r="U6" s="8"/>
      <c r="V6" s="8"/>
    </row>
    <row r="7" spans="1:22" ht="157.5" customHeight="1" thickBot="1" x14ac:dyDescent="0.3">
      <c r="A7" s="10"/>
      <c r="B7" s="57" t="s">
        <v>19</v>
      </c>
      <c r="C7" s="11" t="s">
        <v>142</v>
      </c>
      <c r="D7" s="11" t="s">
        <v>11</v>
      </c>
      <c r="E7" s="12" t="s">
        <v>143</v>
      </c>
      <c r="F7" s="12" t="s">
        <v>144</v>
      </c>
      <c r="G7" s="11" t="s">
        <v>255</v>
      </c>
      <c r="H7" s="11" t="s">
        <v>254</v>
      </c>
      <c r="I7" s="11">
        <v>1</v>
      </c>
      <c r="J7" s="10"/>
      <c r="K7" s="10"/>
      <c r="L7" s="3">
        <f>COUNTA(D7:D14)</f>
        <v>6</v>
      </c>
      <c r="M7" s="3" t="s">
        <v>21</v>
      </c>
      <c r="N7" s="3"/>
      <c r="O7" s="10"/>
      <c r="P7" s="10"/>
      <c r="Q7" s="10"/>
      <c r="R7" s="10"/>
      <c r="S7" s="10"/>
      <c r="T7" s="10"/>
      <c r="U7" s="10"/>
      <c r="V7" s="10"/>
    </row>
    <row r="8" spans="1:22" ht="182.25" customHeight="1" thickBot="1" x14ac:dyDescent="0.3">
      <c r="A8" s="10"/>
      <c r="B8" s="61" t="s">
        <v>23</v>
      </c>
      <c r="C8" s="11" t="s">
        <v>148</v>
      </c>
      <c r="D8" s="11" t="s">
        <v>54</v>
      </c>
      <c r="E8" s="24" t="s">
        <v>260</v>
      </c>
      <c r="F8" s="24" t="s">
        <v>261</v>
      </c>
      <c r="G8" s="11" t="s">
        <v>149</v>
      </c>
      <c r="H8" s="11"/>
      <c r="I8" s="18">
        <v>1</v>
      </c>
      <c r="J8" s="10"/>
      <c r="K8" s="10"/>
      <c r="L8" s="69" t="s">
        <v>4</v>
      </c>
      <c r="M8" s="70" t="s">
        <v>7</v>
      </c>
      <c r="N8" s="28" t="s">
        <v>8</v>
      </c>
      <c r="O8" s="10"/>
      <c r="P8" s="10"/>
      <c r="Q8" s="10"/>
      <c r="R8" s="10"/>
      <c r="S8" s="10"/>
      <c r="T8" s="10"/>
      <c r="U8" s="10"/>
      <c r="V8" s="10"/>
    </row>
    <row r="9" spans="1:22" ht="111" customHeight="1" thickBot="1" x14ac:dyDescent="0.3">
      <c r="A9" s="10"/>
      <c r="B9" s="61" t="s">
        <v>23</v>
      </c>
      <c r="C9" s="11" t="s">
        <v>145</v>
      </c>
      <c r="D9" s="11" t="s">
        <v>56</v>
      </c>
      <c r="E9" s="12" t="s">
        <v>146</v>
      </c>
      <c r="F9" s="34" t="s">
        <v>276</v>
      </c>
      <c r="G9" s="33" t="s">
        <v>147</v>
      </c>
      <c r="H9" s="11" t="s">
        <v>256</v>
      </c>
      <c r="I9" s="18">
        <v>2</v>
      </c>
      <c r="J9" s="10"/>
      <c r="K9" s="10"/>
      <c r="L9" s="97" t="s">
        <v>10</v>
      </c>
      <c r="M9" s="6" t="s">
        <v>11</v>
      </c>
      <c r="N9" s="28">
        <f t="shared" ref="N9:N25" si="0">COUNTIF(C:D,M9)</f>
        <v>1</v>
      </c>
      <c r="O9" s="10"/>
      <c r="P9" s="10"/>
      <c r="Q9" s="10"/>
      <c r="R9" s="10"/>
      <c r="S9" s="10"/>
      <c r="T9" s="10"/>
      <c r="U9" s="10"/>
      <c r="V9" s="10"/>
    </row>
    <row r="10" spans="1:22" ht="203.25" customHeight="1" thickBot="1" x14ac:dyDescent="0.3">
      <c r="A10" s="10"/>
      <c r="B10" s="61" t="s">
        <v>23</v>
      </c>
      <c r="C10" s="26" t="s">
        <v>150</v>
      </c>
      <c r="D10" s="26" t="s">
        <v>24</v>
      </c>
      <c r="E10" s="27" t="s">
        <v>151</v>
      </c>
      <c r="F10" s="27" t="s">
        <v>257</v>
      </c>
      <c r="G10" s="26" t="s">
        <v>258</v>
      </c>
      <c r="H10" s="26" t="s">
        <v>259</v>
      </c>
      <c r="I10" s="26">
        <v>2</v>
      </c>
      <c r="J10" s="10"/>
      <c r="K10" s="10"/>
      <c r="L10" s="98"/>
      <c r="M10" s="6" t="s">
        <v>25</v>
      </c>
      <c r="N10" s="28">
        <f t="shared" si="0"/>
        <v>0</v>
      </c>
      <c r="O10" s="10"/>
      <c r="P10" s="10"/>
      <c r="Q10" s="10"/>
      <c r="R10" s="10"/>
      <c r="S10" s="10"/>
      <c r="T10" s="10"/>
      <c r="U10" s="10"/>
      <c r="V10" s="10"/>
    </row>
    <row r="11" spans="1:22" ht="96.75" customHeight="1" thickBot="1" x14ac:dyDescent="0.3">
      <c r="A11" s="10"/>
      <c r="B11" s="56" t="s">
        <v>23</v>
      </c>
      <c r="C11" s="26" t="s">
        <v>155</v>
      </c>
      <c r="D11" s="27" t="s">
        <v>46</v>
      </c>
      <c r="E11" s="31" t="s">
        <v>265</v>
      </c>
      <c r="F11" s="32" t="s">
        <v>266</v>
      </c>
      <c r="G11" s="32" t="s">
        <v>267</v>
      </c>
      <c r="H11" s="26"/>
      <c r="I11" s="26">
        <v>3</v>
      </c>
      <c r="J11" s="3"/>
      <c r="K11" s="3"/>
      <c r="L11" s="98"/>
      <c r="M11" s="6" t="s">
        <v>33</v>
      </c>
      <c r="N11" s="28">
        <f t="shared" si="0"/>
        <v>0</v>
      </c>
      <c r="O11" s="3"/>
      <c r="P11" s="3"/>
      <c r="Q11" s="3"/>
      <c r="R11" s="3"/>
      <c r="S11" s="3"/>
      <c r="T11" s="3"/>
      <c r="U11" s="3"/>
      <c r="V11" s="3"/>
    </row>
    <row r="12" spans="1:22" ht="138.75" customHeight="1" thickBot="1" x14ac:dyDescent="0.3">
      <c r="A12" s="3"/>
      <c r="B12" s="56" t="s">
        <v>23</v>
      </c>
      <c r="C12" s="32" t="s">
        <v>268</v>
      </c>
      <c r="D12" s="27" t="s">
        <v>46</v>
      </c>
      <c r="E12" s="27" t="s">
        <v>275</v>
      </c>
      <c r="F12" s="26" t="s">
        <v>72</v>
      </c>
      <c r="G12" s="26" t="s">
        <v>274</v>
      </c>
      <c r="H12" s="26"/>
      <c r="I12" s="26">
        <v>3</v>
      </c>
      <c r="J12" s="3"/>
      <c r="K12" s="3"/>
      <c r="L12" s="98"/>
      <c r="M12" s="6" t="s">
        <v>20</v>
      </c>
      <c r="N12" s="28">
        <f t="shared" si="0"/>
        <v>0</v>
      </c>
      <c r="O12" s="3"/>
      <c r="P12" s="3"/>
      <c r="Q12" s="3"/>
      <c r="R12" s="3"/>
      <c r="S12" s="3"/>
      <c r="T12" s="3"/>
      <c r="U12" s="3"/>
      <c r="V12" s="3"/>
    </row>
    <row r="13" spans="1:22" ht="65.25" customHeight="1" thickBot="1" x14ac:dyDescent="0.3">
      <c r="A13" s="3"/>
      <c r="B13" s="3"/>
      <c r="C13" s="3"/>
      <c r="D13" s="3"/>
      <c r="E13" s="3"/>
      <c r="F13" s="3"/>
      <c r="G13" s="3"/>
      <c r="H13" s="3"/>
      <c r="I13" s="3"/>
      <c r="J13" s="3"/>
      <c r="K13" s="3"/>
      <c r="L13" s="98"/>
      <c r="M13" s="6" t="s">
        <v>22</v>
      </c>
      <c r="N13" s="28">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2</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1</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5433C5DF-A768-474D-9200-9C5C6551EF09}"/>
  </hyperlinks>
  <pageMargins left="0.25" right="0.25" top="0.75" bottom="0.75"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13" customWidth="1"/>
    <col min="3" max="3" width="7" customWidth="1"/>
    <col min="4" max="4" width="15.140625" customWidth="1"/>
    <col min="5" max="5" width="25.42578125" customWidth="1"/>
    <col min="6" max="6" width="35" customWidth="1"/>
    <col min="7" max="7" width="32" customWidth="1"/>
    <col min="8" max="9" width="30.28515625" customWidth="1"/>
    <col min="10" max="12" width="11.42578125" customWidth="1"/>
    <col min="13" max="13" width="18"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156</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24" customHeight="1" x14ac:dyDescent="0.25">
      <c r="A6" s="8"/>
      <c r="B6" s="71" t="s">
        <v>157</v>
      </c>
      <c r="C6" s="71" t="s">
        <v>13</v>
      </c>
      <c r="D6" s="71" t="s">
        <v>7</v>
      </c>
      <c r="E6" s="71" t="s">
        <v>14</v>
      </c>
      <c r="F6" s="71" t="s">
        <v>15</v>
      </c>
      <c r="G6" s="71" t="s">
        <v>16</v>
      </c>
      <c r="H6" s="72" t="s">
        <v>17</v>
      </c>
      <c r="I6" s="72" t="s">
        <v>18</v>
      </c>
      <c r="J6" s="8"/>
      <c r="K6" s="8"/>
      <c r="L6" s="8"/>
      <c r="M6" s="8"/>
      <c r="N6" s="8"/>
      <c r="O6" s="8"/>
      <c r="P6" s="8"/>
      <c r="Q6" s="8"/>
      <c r="R6" s="8"/>
      <c r="S6" s="8"/>
      <c r="T6" s="8"/>
      <c r="U6" s="8"/>
      <c r="V6" s="8"/>
    </row>
    <row r="7" spans="1:22" ht="136.5" customHeight="1" thickBot="1" x14ac:dyDescent="0.3">
      <c r="A7" s="10"/>
      <c r="B7" s="57" t="s">
        <v>19</v>
      </c>
      <c r="C7" s="11" t="s">
        <v>158</v>
      </c>
      <c r="D7" s="11" t="s">
        <v>22</v>
      </c>
      <c r="E7" s="12" t="s">
        <v>152</v>
      </c>
      <c r="F7" s="12" t="s">
        <v>153</v>
      </c>
      <c r="G7" s="11" t="s">
        <v>154</v>
      </c>
      <c r="H7" s="11"/>
      <c r="I7" s="11">
        <v>1</v>
      </c>
      <c r="J7" s="3"/>
      <c r="K7" s="3"/>
      <c r="L7" s="3">
        <f>COUNTA(D7:D15)</f>
        <v>6</v>
      </c>
      <c r="M7" s="3" t="s">
        <v>21</v>
      </c>
      <c r="N7" s="3"/>
      <c r="O7" s="3"/>
      <c r="P7" s="3"/>
      <c r="Q7" s="3"/>
      <c r="R7" s="3"/>
      <c r="S7" s="3"/>
      <c r="T7" s="3"/>
      <c r="U7" s="3"/>
      <c r="V7" s="3"/>
    </row>
    <row r="8" spans="1:22" ht="90" customHeight="1" thickBot="1" x14ac:dyDescent="0.3">
      <c r="A8" s="10"/>
      <c r="B8" s="62" t="s">
        <v>23</v>
      </c>
      <c r="C8" s="11" t="s">
        <v>159</v>
      </c>
      <c r="D8" s="11" t="s">
        <v>54</v>
      </c>
      <c r="E8" s="12" t="s">
        <v>160</v>
      </c>
      <c r="F8" s="12" t="s">
        <v>161</v>
      </c>
      <c r="G8" s="11" t="s">
        <v>162</v>
      </c>
      <c r="H8" s="11"/>
      <c r="I8" s="11">
        <v>1</v>
      </c>
      <c r="J8" s="3"/>
      <c r="K8" s="3"/>
      <c r="L8" s="73" t="s">
        <v>4</v>
      </c>
      <c r="M8" s="74" t="s">
        <v>7</v>
      </c>
      <c r="N8" s="28" t="s">
        <v>8</v>
      </c>
      <c r="O8" s="3"/>
      <c r="P8" s="3"/>
      <c r="Q8" s="3"/>
      <c r="R8" s="3"/>
      <c r="S8" s="3"/>
      <c r="T8" s="3"/>
      <c r="U8" s="3"/>
      <c r="V8" s="3"/>
    </row>
    <row r="9" spans="1:22" ht="65.25" customHeight="1" thickBot="1" x14ac:dyDescent="0.3">
      <c r="A9" s="3"/>
      <c r="B9" s="57" t="s">
        <v>19</v>
      </c>
      <c r="C9" s="11" t="s">
        <v>163</v>
      </c>
      <c r="D9" s="11" t="s">
        <v>11</v>
      </c>
      <c r="E9" s="12" t="s">
        <v>164</v>
      </c>
      <c r="F9" s="12" t="s">
        <v>165</v>
      </c>
      <c r="G9" s="11" t="s">
        <v>166</v>
      </c>
      <c r="H9" s="11"/>
      <c r="I9" s="11">
        <v>2</v>
      </c>
      <c r="J9" s="3"/>
      <c r="K9" s="3"/>
      <c r="L9" s="97" t="s">
        <v>10</v>
      </c>
      <c r="M9" s="6" t="s">
        <v>11</v>
      </c>
      <c r="N9" s="28">
        <f t="shared" ref="N9:N25" si="0">COUNTIF(C:D,M9)</f>
        <v>1</v>
      </c>
      <c r="O9" s="3"/>
      <c r="P9" s="3"/>
      <c r="Q9" s="3"/>
      <c r="R9" s="3"/>
      <c r="S9" s="3"/>
      <c r="T9" s="3"/>
      <c r="U9" s="3"/>
      <c r="V9" s="3"/>
    </row>
    <row r="10" spans="1:22" ht="85.5" customHeight="1" thickBot="1" x14ac:dyDescent="0.3">
      <c r="A10" s="3"/>
      <c r="B10" s="58" t="s">
        <v>23</v>
      </c>
      <c r="C10" s="11" t="s">
        <v>167</v>
      </c>
      <c r="D10" s="11" t="s">
        <v>32</v>
      </c>
      <c r="E10" s="12" t="s">
        <v>168</v>
      </c>
      <c r="F10" s="12" t="s">
        <v>169</v>
      </c>
      <c r="G10" s="11" t="s">
        <v>170</v>
      </c>
      <c r="H10" s="11"/>
      <c r="I10" s="11">
        <v>2</v>
      </c>
      <c r="J10" s="3"/>
      <c r="K10" s="3"/>
      <c r="L10" s="98"/>
      <c r="M10" s="6" t="s">
        <v>25</v>
      </c>
      <c r="N10" s="28">
        <f t="shared" si="0"/>
        <v>0</v>
      </c>
      <c r="O10" s="3"/>
      <c r="P10" s="3"/>
      <c r="Q10" s="3"/>
      <c r="R10" s="3"/>
      <c r="S10" s="3"/>
      <c r="T10" s="3"/>
      <c r="U10" s="3"/>
      <c r="V10" s="3"/>
    </row>
    <row r="11" spans="1:22" ht="164.25" customHeight="1" thickBot="1" x14ac:dyDescent="0.3">
      <c r="A11" s="3"/>
      <c r="B11" s="58" t="s">
        <v>23</v>
      </c>
      <c r="C11" s="11" t="s">
        <v>171</v>
      </c>
      <c r="D11" s="11" t="s">
        <v>64</v>
      </c>
      <c r="E11" s="12" t="s">
        <v>172</v>
      </c>
      <c r="F11" s="12" t="s">
        <v>173</v>
      </c>
      <c r="G11" s="11" t="s">
        <v>174</v>
      </c>
      <c r="H11" s="11"/>
      <c r="I11" s="11">
        <v>2</v>
      </c>
      <c r="J11" s="3"/>
      <c r="K11" s="3"/>
      <c r="L11" s="98"/>
      <c r="M11" s="6" t="s">
        <v>33</v>
      </c>
      <c r="N11" s="28">
        <f t="shared" si="0"/>
        <v>0</v>
      </c>
      <c r="O11" s="3"/>
      <c r="P11" s="3"/>
      <c r="Q11" s="3"/>
      <c r="R11" s="3"/>
      <c r="S11" s="3"/>
      <c r="T11" s="3"/>
      <c r="U11" s="3"/>
      <c r="V11" s="3"/>
    </row>
    <row r="12" spans="1:22" ht="101.25" customHeight="1" thickBot="1" x14ac:dyDescent="0.3">
      <c r="A12" s="3"/>
      <c r="B12" s="56" t="s">
        <v>23</v>
      </c>
      <c r="C12" s="11" t="s">
        <v>175</v>
      </c>
      <c r="D12" s="12" t="s">
        <v>46</v>
      </c>
      <c r="E12" s="12" t="s">
        <v>71</v>
      </c>
      <c r="F12" s="11" t="s">
        <v>72</v>
      </c>
      <c r="G12" s="11" t="s">
        <v>73</v>
      </c>
      <c r="H12" s="12"/>
      <c r="I12" s="11">
        <v>3</v>
      </c>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0FDD9BB9-E223-4D16-9A1C-306AE7C91551}"/>
  </hyperlinks>
  <pageMargins left="0.25" right="0.25" top="0.75" bottom="0.75" header="0" footer="0"/>
  <pageSetup paperSize="9"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V1000"/>
  <sheetViews>
    <sheetView showGridLines="0" zoomScale="70" zoomScaleNormal="7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13" customWidth="1"/>
    <col min="3" max="3" width="7" customWidth="1"/>
    <col min="4" max="4" width="15.140625" customWidth="1"/>
    <col min="5" max="5" width="25.42578125" customWidth="1"/>
    <col min="6" max="6" width="35" customWidth="1"/>
    <col min="7" max="7" width="32" customWidth="1"/>
    <col min="8" max="9" width="30.28515625" customWidth="1"/>
    <col min="10" max="12" width="11.42578125" customWidth="1"/>
    <col min="13" max="13" width="19"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176</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24" customHeight="1" x14ac:dyDescent="0.25">
      <c r="A6" s="8"/>
      <c r="B6" s="71" t="s">
        <v>157</v>
      </c>
      <c r="C6" s="71" t="s">
        <v>13</v>
      </c>
      <c r="D6" s="71" t="s">
        <v>7</v>
      </c>
      <c r="E6" s="71" t="s">
        <v>14</v>
      </c>
      <c r="F6" s="71" t="s">
        <v>15</v>
      </c>
      <c r="G6" s="71" t="s">
        <v>16</v>
      </c>
      <c r="H6" s="72" t="s">
        <v>17</v>
      </c>
      <c r="I6" s="72" t="s">
        <v>18</v>
      </c>
      <c r="J6" s="8"/>
      <c r="K6" s="8"/>
      <c r="L6" s="8"/>
      <c r="M6" s="8"/>
      <c r="N6" s="8"/>
      <c r="O6" s="8"/>
      <c r="P6" s="8"/>
      <c r="Q6" s="8"/>
      <c r="R6" s="8"/>
      <c r="S6" s="8"/>
      <c r="T6" s="8"/>
      <c r="U6" s="8"/>
      <c r="V6" s="8"/>
    </row>
    <row r="7" spans="1:22" ht="135" customHeight="1" thickBot="1" x14ac:dyDescent="0.3">
      <c r="A7" s="10"/>
      <c r="B7" s="57" t="s">
        <v>19</v>
      </c>
      <c r="C7" s="11" t="s">
        <v>177</v>
      </c>
      <c r="D7" s="11" t="s">
        <v>22</v>
      </c>
      <c r="E7" s="12" t="s">
        <v>152</v>
      </c>
      <c r="F7" s="12" t="s">
        <v>153</v>
      </c>
      <c r="G7" s="11" t="s">
        <v>154</v>
      </c>
      <c r="H7" s="11"/>
      <c r="I7" s="11">
        <v>1</v>
      </c>
      <c r="J7" s="3"/>
      <c r="K7" s="3"/>
      <c r="L7" s="3">
        <f>COUNTA(D7:D15)</f>
        <v>5</v>
      </c>
      <c r="M7" s="3" t="s">
        <v>21</v>
      </c>
      <c r="N7" s="3"/>
      <c r="O7" s="3"/>
      <c r="P7" s="3"/>
      <c r="Q7" s="3"/>
      <c r="R7" s="3"/>
      <c r="S7" s="3"/>
      <c r="T7" s="3"/>
      <c r="U7" s="3"/>
      <c r="V7" s="3"/>
    </row>
    <row r="8" spans="1:22" ht="63" customHeight="1" thickBot="1" x14ac:dyDescent="0.3">
      <c r="A8" s="10"/>
      <c r="B8" s="57" t="s">
        <v>19</v>
      </c>
      <c r="C8" s="11" t="s">
        <v>183</v>
      </c>
      <c r="D8" s="11" t="s">
        <v>11</v>
      </c>
      <c r="E8" s="12" t="s">
        <v>164</v>
      </c>
      <c r="F8" s="12" t="s">
        <v>165</v>
      </c>
      <c r="G8" s="11" t="s">
        <v>166</v>
      </c>
      <c r="H8" s="11"/>
      <c r="I8" s="11">
        <v>2</v>
      </c>
      <c r="J8" s="3"/>
      <c r="K8" s="3"/>
      <c r="L8" s="69" t="s">
        <v>4</v>
      </c>
      <c r="M8" s="70" t="s">
        <v>7</v>
      </c>
      <c r="N8" s="28" t="s">
        <v>8</v>
      </c>
      <c r="O8" s="3"/>
      <c r="P8" s="3"/>
      <c r="Q8" s="3"/>
      <c r="R8" s="3"/>
      <c r="S8" s="3"/>
      <c r="T8" s="3"/>
      <c r="U8" s="3"/>
      <c r="V8" s="3"/>
    </row>
    <row r="9" spans="1:22" ht="164.25" customHeight="1" thickBot="1" x14ac:dyDescent="0.3">
      <c r="A9" s="3"/>
      <c r="B9" s="58" t="s">
        <v>23</v>
      </c>
      <c r="C9" s="11" t="s">
        <v>184</v>
      </c>
      <c r="D9" s="11" t="s">
        <v>64</v>
      </c>
      <c r="E9" s="12" t="s">
        <v>172</v>
      </c>
      <c r="F9" s="12" t="s">
        <v>173</v>
      </c>
      <c r="G9" s="11" t="s">
        <v>174</v>
      </c>
      <c r="H9" s="11"/>
      <c r="I9" s="11">
        <v>2</v>
      </c>
      <c r="J9" s="3"/>
      <c r="K9" s="3"/>
      <c r="L9" s="97" t="s">
        <v>10</v>
      </c>
      <c r="M9" s="6" t="s">
        <v>11</v>
      </c>
      <c r="N9" s="28">
        <f t="shared" ref="N9:N25" si="0">COUNTIF(C:D,M9)</f>
        <v>1</v>
      </c>
      <c r="O9" s="3"/>
      <c r="P9" s="3"/>
      <c r="Q9" s="3"/>
      <c r="R9" s="3"/>
      <c r="S9" s="3"/>
      <c r="T9" s="3"/>
      <c r="U9" s="3"/>
      <c r="V9" s="3"/>
    </row>
    <row r="10" spans="1:22" ht="78.75" customHeight="1" thickBot="1" x14ac:dyDescent="0.3">
      <c r="A10" s="3"/>
      <c r="B10" s="58" t="s">
        <v>23</v>
      </c>
      <c r="C10" s="11" t="s">
        <v>190</v>
      </c>
      <c r="D10" s="11" t="s">
        <v>32</v>
      </c>
      <c r="E10" s="12" t="s">
        <v>168</v>
      </c>
      <c r="F10" s="12" t="s">
        <v>169</v>
      </c>
      <c r="G10" s="11" t="s">
        <v>170</v>
      </c>
      <c r="H10" s="11"/>
      <c r="I10" s="11">
        <v>2</v>
      </c>
      <c r="J10" s="3"/>
      <c r="K10" s="3"/>
      <c r="L10" s="98"/>
      <c r="M10" s="6" t="s">
        <v>25</v>
      </c>
      <c r="N10" s="28">
        <f t="shared" si="0"/>
        <v>0</v>
      </c>
      <c r="O10" s="3"/>
      <c r="P10" s="3"/>
      <c r="Q10" s="3"/>
      <c r="R10" s="3"/>
      <c r="S10" s="3"/>
      <c r="T10" s="3"/>
      <c r="U10" s="3"/>
      <c r="V10" s="3"/>
    </row>
    <row r="11" spans="1:22" ht="96" customHeight="1" thickBot="1" x14ac:dyDescent="0.3">
      <c r="A11" s="3"/>
      <c r="B11" s="56" t="s">
        <v>23</v>
      </c>
      <c r="C11" s="11" t="s">
        <v>191</v>
      </c>
      <c r="D11" s="12" t="s">
        <v>46</v>
      </c>
      <c r="E11" s="12" t="s">
        <v>71</v>
      </c>
      <c r="F11" s="11" t="s">
        <v>72</v>
      </c>
      <c r="G11" s="11" t="s">
        <v>73</v>
      </c>
      <c r="H11" s="12"/>
      <c r="I11" s="11">
        <v>3</v>
      </c>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233604B6-0ECE-4F80-8F8D-146D7B4A0D88}"/>
  </hyperlinks>
  <pageMargins left="0.25" right="0.25" top="0.75" bottom="0.75" header="0" footer="0"/>
  <pageSetup paperSize="9"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V1000"/>
  <sheetViews>
    <sheetView showGridLines="0" zoomScale="90" zoomScaleNormal="9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28515625" customWidth="1"/>
    <col min="3" max="3" width="9" customWidth="1"/>
    <col min="4" max="4" width="14.5703125" customWidth="1"/>
    <col min="5" max="5" width="26.85546875" customWidth="1"/>
    <col min="6" max="6" width="35" customWidth="1"/>
    <col min="7" max="7" width="32" customWidth="1"/>
    <col min="8" max="9" width="30.28515625" customWidth="1"/>
    <col min="10" max="12" width="11.42578125" customWidth="1"/>
    <col min="13" max="13" width="16.28515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49</v>
      </c>
      <c r="C4" s="96"/>
      <c r="D4" s="96"/>
      <c r="E4" s="96"/>
      <c r="F4" s="96"/>
      <c r="G4" s="96"/>
      <c r="H4" s="3"/>
      <c r="I4" s="4"/>
      <c r="J4" s="3"/>
      <c r="K4" s="3"/>
      <c r="L4" s="3"/>
      <c r="M4" s="3"/>
      <c r="N4" s="3"/>
      <c r="O4" s="3"/>
      <c r="P4" s="3"/>
      <c r="Q4" s="3"/>
      <c r="R4" s="3"/>
      <c r="S4" s="3"/>
      <c r="T4" s="3"/>
      <c r="U4" s="3"/>
      <c r="V4" s="3"/>
    </row>
    <row r="5" spans="1:22" ht="14.25" customHeight="1" x14ac:dyDescent="0.25">
      <c r="A5" s="3"/>
      <c r="B5" s="3"/>
      <c r="C5" s="3"/>
      <c r="D5" s="3"/>
      <c r="E5" s="3"/>
      <c r="F5" s="10" t="s">
        <v>178</v>
      </c>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80.25" customHeight="1" thickBot="1" x14ac:dyDescent="0.3">
      <c r="A7" s="10"/>
      <c r="B7" s="57" t="s">
        <v>19</v>
      </c>
      <c r="C7" s="11" t="s">
        <v>179</v>
      </c>
      <c r="D7" s="11" t="s">
        <v>33</v>
      </c>
      <c r="E7" s="12" t="s">
        <v>180</v>
      </c>
      <c r="F7" s="12" t="s">
        <v>181</v>
      </c>
      <c r="G7" s="11" t="s">
        <v>182</v>
      </c>
      <c r="H7" s="11"/>
      <c r="I7" s="11">
        <v>1</v>
      </c>
      <c r="J7" s="3"/>
      <c r="K7" s="3"/>
      <c r="L7" s="3">
        <f>COUNTA(D7:D15)</f>
        <v>3</v>
      </c>
      <c r="M7" s="3" t="s">
        <v>21</v>
      </c>
      <c r="N7" s="3"/>
      <c r="O7" s="3"/>
      <c r="P7" s="3"/>
      <c r="Q7" s="3"/>
      <c r="R7" s="3"/>
      <c r="S7" s="3"/>
      <c r="T7" s="3"/>
      <c r="U7" s="3"/>
      <c r="V7" s="3"/>
    </row>
    <row r="8" spans="1:22" ht="74.25" customHeight="1" thickBot="1" x14ac:dyDescent="0.3">
      <c r="A8" s="3"/>
      <c r="B8" s="60" t="s">
        <v>19</v>
      </c>
      <c r="C8" s="11" t="s">
        <v>185</v>
      </c>
      <c r="D8" s="11" t="s">
        <v>22</v>
      </c>
      <c r="E8" s="12" t="s">
        <v>69</v>
      </c>
      <c r="F8" s="12" t="s">
        <v>76</v>
      </c>
      <c r="G8" s="11" t="s">
        <v>96</v>
      </c>
      <c r="H8" s="11"/>
      <c r="I8" s="11">
        <v>2</v>
      </c>
      <c r="J8" s="3"/>
      <c r="K8" s="3"/>
      <c r="L8" s="69" t="s">
        <v>4</v>
      </c>
      <c r="M8" s="70" t="s">
        <v>7</v>
      </c>
      <c r="N8" s="28" t="s">
        <v>8</v>
      </c>
      <c r="O8" s="3"/>
      <c r="P8" s="3"/>
      <c r="Q8" s="3"/>
      <c r="R8" s="3"/>
      <c r="S8" s="3"/>
      <c r="T8" s="3"/>
      <c r="U8" s="3"/>
      <c r="V8" s="3"/>
    </row>
    <row r="9" spans="1:22" ht="176.25" customHeight="1" thickBot="1" x14ac:dyDescent="0.3">
      <c r="A9" s="10"/>
      <c r="B9" s="58" t="s">
        <v>23</v>
      </c>
      <c r="C9" s="11" t="s">
        <v>186</v>
      </c>
      <c r="D9" s="11" t="s">
        <v>42</v>
      </c>
      <c r="E9" s="12" t="s">
        <v>187</v>
      </c>
      <c r="F9" s="12" t="s">
        <v>188</v>
      </c>
      <c r="G9" s="11" t="s">
        <v>189</v>
      </c>
      <c r="H9" s="11"/>
      <c r="I9" s="11">
        <v>2</v>
      </c>
      <c r="J9" s="3"/>
      <c r="K9" s="3"/>
      <c r="L9" s="97" t="s">
        <v>10</v>
      </c>
      <c r="M9" s="6" t="s">
        <v>11</v>
      </c>
      <c r="N9" s="28">
        <f t="shared" ref="N9:N25" si="0">COUNTIF(C:D,M9)</f>
        <v>0</v>
      </c>
      <c r="O9" s="3"/>
      <c r="P9" s="3"/>
      <c r="Q9" s="3"/>
      <c r="R9" s="3"/>
      <c r="S9" s="3"/>
      <c r="T9" s="3"/>
      <c r="U9" s="3"/>
      <c r="V9" s="3"/>
    </row>
    <row r="10" spans="1:22" ht="12.75" customHeight="1" thickBot="1" x14ac:dyDescent="0.3">
      <c r="A10" s="3"/>
      <c r="B10" s="3"/>
      <c r="C10" s="3"/>
      <c r="D10" s="3"/>
      <c r="E10" s="3"/>
      <c r="F10" s="3"/>
      <c r="G10" s="3"/>
      <c r="H10" s="3"/>
      <c r="I10" s="3"/>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1</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1</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3</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DC3B1B8C-FD72-434B-A605-E01DB9FAE86E}"/>
  </hyperlinks>
  <pageMargins left="0.25" right="0.25" top="0.75" bottom="0.75" header="0" footer="0"/>
  <pageSetup paperSize="9"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V1000"/>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28515625" customWidth="1"/>
    <col min="3" max="3" width="9" customWidth="1"/>
    <col min="4" max="4" width="14.5703125" customWidth="1"/>
    <col min="5" max="5" width="26.85546875" customWidth="1"/>
    <col min="6" max="6" width="35" customWidth="1"/>
    <col min="7" max="7" width="32" customWidth="1"/>
    <col min="8" max="8" width="30.28515625" customWidth="1"/>
    <col min="9" max="9" width="35.140625" customWidth="1"/>
    <col min="10" max="12" width="11.42578125" customWidth="1"/>
    <col min="13" max="13" width="17.42578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192</v>
      </c>
      <c r="C4" s="96"/>
      <c r="D4" s="96"/>
      <c r="E4" s="96"/>
      <c r="F4" s="96"/>
      <c r="G4" s="96"/>
      <c r="H4" s="3"/>
      <c r="I4" s="4"/>
      <c r="J4" s="3"/>
      <c r="K4" s="3"/>
      <c r="L4" s="3"/>
      <c r="M4" s="3"/>
      <c r="N4" s="3"/>
      <c r="O4" s="3"/>
      <c r="P4" s="3"/>
      <c r="Q4" s="3"/>
      <c r="R4" s="3"/>
      <c r="S4" s="3"/>
      <c r="T4" s="3"/>
      <c r="U4" s="3"/>
      <c r="V4" s="3"/>
    </row>
    <row r="5" spans="1:22" ht="14.25" customHeight="1" x14ac:dyDescent="0.25">
      <c r="A5" s="3"/>
      <c r="B5" s="3"/>
      <c r="C5" s="3"/>
      <c r="D5" s="3"/>
      <c r="E5" s="3"/>
      <c r="F5" s="10" t="s">
        <v>178</v>
      </c>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175.5" customHeight="1" thickBot="1" x14ac:dyDescent="0.3">
      <c r="A7" s="10"/>
      <c r="B7" s="57" t="s">
        <v>19</v>
      </c>
      <c r="C7" s="11" t="s">
        <v>193</v>
      </c>
      <c r="D7" s="11" t="s">
        <v>20</v>
      </c>
      <c r="E7" s="11" t="s">
        <v>194</v>
      </c>
      <c r="F7" s="11" t="s">
        <v>244</v>
      </c>
      <c r="G7" s="11" t="s">
        <v>195</v>
      </c>
      <c r="H7" s="11"/>
      <c r="I7" s="11">
        <v>1</v>
      </c>
      <c r="J7" s="3"/>
      <c r="K7" s="3"/>
      <c r="L7" s="3">
        <f>COUNTA(D7:D15)</f>
        <v>3</v>
      </c>
      <c r="M7" s="3" t="s">
        <v>21</v>
      </c>
      <c r="N7" s="3"/>
      <c r="O7" s="3"/>
      <c r="P7" s="3"/>
      <c r="Q7" s="3"/>
      <c r="R7" s="3"/>
      <c r="S7" s="3"/>
      <c r="T7" s="3"/>
      <c r="U7" s="3"/>
      <c r="V7" s="3"/>
    </row>
    <row r="8" spans="1:22" ht="95.25" customHeight="1" thickBot="1" x14ac:dyDescent="0.3">
      <c r="A8" s="3"/>
      <c r="B8" s="60" t="s">
        <v>19</v>
      </c>
      <c r="C8" s="11" t="s">
        <v>196</v>
      </c>
      <c r="D8" s="11" t="s">
        <v>22</v>
      </c>
      <c r="E8" s="12" t="s">
        <v>69</v>
      </c>
      <c r="F8" s="12" t="s">
        <v>76</v>
      </c>
      <c r="G8" s="11" t="s">
        <v>96</v>
      </c>
      <c r="H8" s="11"/>
      <c r="I8" s="11">
        <v>2</v>
      </c>
      <c r="J8" s="3"/>
      <c r="K8" s="3"/>
      <c r="L8" s="69" t="s">
        <v>4</v>
      </c>
      <c r="M8" s="70" t="s">
        <v>7</v>
      </c>
      <c r="N8" s="28" t="s">
        <v>8</v>
      </c>
      <c r="O8" s="3"/>
      <c r="P8" s="3"/>
      <c r="Q8" s="3"/>
      <c r="R8" s="3"/>
      <c r="S8" s="3"/>
      <c r="T8" s="3"/>
      <c r="U8" s="3"/>
      <c r="V8" s="3"/>
    </row>
    <row r="9" spans="1:22" ht="188.25" customHeight="1" thickBot="1" x14ac:dyDescent="0.3">
      <c r="A9" s="10"/>
      <c r="B9" s="58" t="s">
        <v>23</v>
      </c>
      <c r="C9" s="11" t="s">
        <v>197</v>
      </c>
      <c r="D9" s="11" t="s">
        <v>42</v>
      </c>
      <c r="E9" s="12" t="s">
        <v>187</v>
      </c>
      <c r="F9" s="12" t="s">
        <v>188</v>
      </c>
      <c r="G9" s="11" t="s">
        <v>189</v>
      </c>
      <c r="H9" s="11"/>
      <c r="I9" s="11">
        <v>2</v>
      </c>
      <c r="J9" s="3"/>
      <c r="K9" s="3"/>
      <c r="L9" s="97" t="s">
        <v>10</v>
      </c>
      <c r="M9" s="6" t="s">
        <v>11</v>
      </c>
      <c r="N9" s="28">
        <f t="shared" ref="N9:N25" si="0">COUNTIF(C:D,M9)</f>
        <v>0</v>
      </c>
      <c r="O9" s="3"/>
      <c r="P9" s="3"/>
      <c r="Q9" s="3"/>
      <c r="R9" s="3"/>
      <c r="S9" s="3"/>
      <c r="T9" s="3"/>
      <c r="U9" s="3"/>
      <c r="V9" s="3"/>
    </row>
    <row r="10" spans="1:22" ht="12.75" customHeight="1" thickBot="1" x14ac:dyDescent="0.3">
      <c r="A10" s="3"/>
      <c r="B10" s="3"/>
      <c r="C10" s="3"/>
      <c r="D10" s="3"/>
      <c r="E10" s="3"/>
      <c r="F10" s="3"/>
      <c r="G10" s="3"/>
      <c r="H10" s="3"/>
      <c r="I10" s="3"/>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1</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3</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D537734D-B087-4DAB-AF64-2FD7F0DDDE6B}"/>
  </hyperlinks>
  <pageMargins left="0.25" right="0.25" top="0.75" bottom="0.75" header="0" footer="0"/>
  <pageSetup paperSize="9"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V1000"/>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28515625" customWidth="1"/>
    <col min="3" max="3" width="9" customWidth="1"/>
    <col min="4" max="4" width="14.5703125" customWidth="1"/>
    <col min="5" max="5" width="26.85546875" customWidth="1"/>
    <col min="6" max="6" width="35" customWidth="1"/>
    <col min="7" max="7" width="32" customWidth="1"/>
    <col min="8" max="8" width="30.28515625" customWidth="1"/>
    <col min="9" max="9" width="35.7109375" customWidth="1"/>
    <col min="10" max="12" width="11.42578125" customWidth="1"/>
    <col min="13" max="13" width="18"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52</v>
      </c>
      <c r="C4" s="96"/>
      <c r="D4" s="96"/>
      <c r="E4" s="96"/>
      <c r="F4" s="96"/>
      <c r="G4" s="96"/>
      <c r="H4" s="3"/>
      <c r="I4" s="4"/>
      <c r="J4" s="3"/>
      <c r="K4" s="3"/>
      <c r="L4" s="3"/>
      <c r="M4" s="3"/>
      <c r="N4" s="3"/>
      <c r="O4" s="3"/>
      <c r="P4" s="3"/>
      <c r="Q4" s="3"/>
      <c r="R4" s="3"/>
      <c r="S4" s="3"/>
      <c r="T4" s="3"/>
      <c r="U4" s="3"/>
      <c r="V4" s="3"/>
    </row>
    <row r="5" spans="1:22" ht="14.25" customHeight="1" x14ac:dyDescent="0.25">
      <c r="A5" s="3"/>
      <c r="B5" s="3"/>
      <c r="C5" s="3"/>
      <c r="D5" s="3"/>
      <c r="E5" s="3"/>
      <c r="F5" s="10" t="s">
        <v>178</v>
      </c>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144" customHeight="1" thickBot="1" x14ac:dyDescent="0.3">
      <c r="A7" s="10"/>
      <c r="B7" s="57" t="s">
        <v>19</v>
      </c>
      <c r="C7" s="11" t="s">
        <v>198</v>
      </c>
      <c r="D7" s="11" t="s">
        <v>11</v>
      </c>
      <c r="E7" s="12" t="s">
        <v>77</v>
      </c>
      <c r="F7" s="12" t="s">
        <v>78</v>
      </c>
      <c r="G7" s="11" t="s">
        <v>79</v>
      </c>
      <c r="H7" s="11"/>
      <c r="I7" s="11">
        <v>1</v>
      </c>
      <c r="J7" s="3"/>
      <c r="K7" s="3"/>
      <c r="L7" s="3">
        <f>COUNTA(D7:D15)</f>
        <v>4</v>
      </c>
      <c r="M7" s="3" t="s">
        <v>21</v>
      </c>
      <c r="N7" s="3"/>
      <c r="O7" s="3"/>
      <c r="P7" s="3"/>
      <c r="Q7" s="3"/>
      <c r="R7" s="3"/>
      <c r="S7" s="3"/>
      <c r="T7" s="3"/>
      <c r="U7" s="3"/>
      <c r="V7" s="3"/>
    </row>
    <row r="8" spans="1:22" ht="198" customHeight="1" thickBot="1" x14ac:dyDescent="0.3">
      <c r="A8" s="3"/>
      <c r="B8" s="56" t="s">
        <v>23</v>
      </c>
      <c r="C8" s="11" t="s">
        <v>199</v>
      </c>
      <c r="D8" s="11" t="s">
        <v>54</v>
      </c>
      <c r="E8" s="24" t="s">
        <v>262</v>
      </c>
      <c r="F8" s="12" t="s">
        <v>68</v>
      </c>
      <c r="G8" s="11" t="s">
        <v>74</v>
      </c>
      <c r="H8" s="11"/>
      <c r="I8" s="11">
        <v>1</v>
      </c>
      <c r="J8" s="3"/>
      <c r="K8" s="3"/>
      <c r="L8" s="69" t="s">
        <v>4</v>
      </c>
      <c r="M8" s="70" t="s">
        <v>7</v>
      </c>
      <c r="N8" s="28" t="s">
        <v>8</v>
      </c>
      <c r="O8" s="3"/>
      <c r="P8" s="3"/>
      <c r="Q8" s="3"/>
      <c r="R8" s="3"/>
      <c r="S8" s="3"/>
      <c r="T8" s="3"/>
      <c r="U8" s="3"/>
      <c r="V8" s="3"/>
    </row>
    <row r="9" spans="1:22" ht="66" customHeight="1" thickBot="1" x14ac:dyDescent="0.3">
      <c r="A9" s="10"/>
      <c r="B9" s="57" t="s">
        <v>19</v>
      </c>
      <c r="C9" s="11" t="s">
        <v>200</v>
      </c>
      <c r="D9" s="11" t="s">
        <v>20</v>
      </c>
      <c r="E9" s="12" t="s">
        <v>201</v>
      </c>
      <c r="F9" s="12" t="s">
        <v>202</v>
      </c>
      <c r="G9" s="11" t="s">
        <v>203</v>
      </c>
      <c r="H9" s="11"/>
      <c r="I9" s="11">
        <v>2</v>
      </c>
      <c r="J9" s="3"/>
      <c r="K9" s="3"/>
      <c r="L9" s="97" t="s">
        <v>10</v>
      </c>
      <c r="M9" s="6" t="s">
        <v>11</v>
      </c>
      <c r="N9" s="28">
        <f t="shared" ref="N9:N25" si="0">COUNTIF(C:D,M9)</f>
        <v>1</v>
      </c>
      <c r="O9" s="3"/>
      <c r="P9" s="3"/>
      <c r="Q9" s="3"/>
      <c r="R9" s="3"/>
      <c r="S9" s="3"/>
      <c r="T9" s="3"/>
      <c r="U9" s="3"/>
      <c r="V9" s="3"/>
    </row>
    <row r="10" spans="1:22" ht="97.5" customHeight="1" thickBot="1" x14ac:dyDescent="0.3">
      <c r="A10" s="3"/>
      <c r="B10" s="60" t="s">
        <v>19</v>
      </c>
      <c r="C10" s="11" t="s">
        <v>204</v>
      </c>
      <c r="D10" s="11" t="s">
        <v>22</v>
      </c>
      <c r="E10" s="12" t="s">
        <v>69</v>
      </c>
      <c r="F10" s="12" t="s">
        <v>76</v>
      </c>
      <c r="G10" s="11" t="s">
        <v>96</v>
      </c>
      <c r="H10" s="11"/>
      <c r="I10" s="11">
        <v>2</v>
      </c>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4</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F2C69445-727C-4FF0-9662-E5B1C6BDD507}"/>
  </hyperlinks>
  <pageMargins left="0.25" right="0.25" top="0.75" bottom="0.75" header="0" footer="0"/>
  <pageSetup paperSize="9"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5703125" customWidth="1"/>
    <col min="3" max="3" width="8.85546875" customWidth="1"/>
    <col min="4" max="4" width="15.5703125" customWidth="1"/>
    <col min="5" max="5" width="30.5703125" customWidth="1"/>
    <col min="6" max="6" width="35" customWidth="1"/>
    <col min="7" max="7" width="32" customWidth="1"/>
    <col min="8" max="9" width="30.28515625" customWidth="1"/>
    <col min="10" max="12" width="10.7109375" customWidth="1"/>
    <col min="13" max="13" width="18.28515625" customWidth="1"/>
    <col min="14" max="22" width="10.7109375" customWidth="1"/>
  </cols>
  <sheetData>
    <row r="1" spans="1:22" x14ac:dyDescent="0.25">
      <c r="I1" s="3"/>
    </row>
    <row r="2" spans="1:22" x14ac:dyDescent="0.25">
      <c r="D2" s="22" t="s">
        <v>2</v>
      </c>
      <c r="I2" s="3"/>
    </row>
    <row r="3" spans="1:22" ht="28.5" x14ac:dyDescent="0.45">
      <c r="B3" s="89" t="s">
        <v>282</v>
      </c>
      <c r="C3" s="90"/>
      <c r="D3" s="90"/>
      <c r="E3" s="90"/>
      <c r="F3" s="90"/>
      <c r="G3" s="90"/>
      <c r="I3" s="3"/>
    </row>
    <row r="4" spans="1:22" ht="15.75" x14ac:dyDescent="0.25">
      <c r="B4" s="130" t="s">
        <v>53</v>
      </c>
      <c r="C4" s="96"/>
      <c r="D4" s="96"/>
      <c r="E4" s="96"/>
      <c r="F4" s="96"/>
      <c r="G4" s="96"/>
      <c r="I4" s="4"/>
    </row>
    <row r="5" spans="1:22" x14ac:dyDescent="0.25">
      <c r="I5" s="3"/>
    </row>
    <row r="6" spans="1:22" x14ac:dyDescent="0.25">
      <c r="A6" s="19"/>
      <c r="B6" s="75" t="s">
        <v>12</v>
      </c>
      <c r="C6" s="75" t="s">
        <v>13</v>
      </c>
      <c r="D6" s="75" t="s">
        <v>7</v>
      </c>
      <c r="E6" s="75" t="s">
        <v>14</v>
      </c>
      <c r="F6" s="75" t="s">
        <v>15</v>
      </c>
      <c r="G6" s="75" t="s">
        <v>16</v>
      </c>
      <c r="H6" s="76" t="s">
        <v>17</v>
      </c>
      <c r="I6" s="72" t="s">
        <v>18</v>
      </c>
    </row>
    <row r="7" spans="1:22" ht="166.5" customHeight="1" thickBot="1" x14ac:dyDescent="0.3">
      <c r="A7" s="20"/>
      <c r="B7" s="57" t="s">
        <v>19</v>
      </c>
      <c r="C7" s="11" t="s">
        <v>205</v>
      </c>
      <c r="D7" s="11" t="s">
        <v>25</v>
      </c>
      <c r="E7" s="12" t="s">
        <v>206</v>
      </c>
      <c r="F7" s="12" t="s">
        <v>301</v>
      </c>
      <c r="G7" s="11" t="s">
        <v>245</v>
      </c>
      <c r="H7" s="21"/>
      <c r="I7" s="11">
        <v>1</v>
      </c>
      <c r="L7" s="3">
        <f>COUNTA(D7:D15)</f>
        <v>4</v>
      </c>
      <c r="M7" s="3" t="s">
        <v>21</v>
      </c>
      <c r="N7" s="3"/>
    </row>
    <row r="8" spans="1:22" ht="122.25" customHeight="1" thickBot="1" x14ac:dyDescent="0.3">
      <c r="A8" s="20"/>
      <c r="B8" s="57" t="s">
        <v>19</v>
      </c>
      <c r="C8" s="11" t="s">
        <v>207</v>
      </c>
      <c r="D8" s="11" t="s">
        <v>11</v>
      </c>
      <c r="E8" s="12" t="s">
        <v>208</v>
      </c>
      <c r="F8" s="12" t="s">
        <v>75</v>
      </c>
      <c r="G8" s="11" t="s">
        <v>302</v>
      </c>
      <c r="H8" s="21"/>
      <c r="I8" s="11">
        <v>1</v>
      </c>
      <c r="L8" s="69" t="s">
        <v>4</v>
      </c>
      <c r="M8" s="70" t="s">
        <v>7</v>
      </c>
      <c r="N8" s="28" t="s">
        <v>8</v>
      </c>
    </row>
    <row r="9" spans="1:22" ht="76.5" customHeight="1" thickBot="1" x14ac:dyDescent="0.3">
      <c r="A9" s="3"/>
      <c r="B9" s="60" t="s">
        <v>19</v>
      </c>
      <c r="C9" s="11" t="s">
        <v>209</v>
      </c>
      <c r="D9" s="11" t="s">
        <v>22</v>
      </c>
      <c r="E9" s="12" t="s">
        <v>263</v>
      </c>
      <c r="F9" s="12" t="s">
        <v>76</v>
      </c>
      <c r="G9" s="11" t="s">
        <v>70</v>
      </c>
      <c r="H9" s="11"/>
      <c r="I9" s="11">
        <v>1</v>
      </c>
      <c r="J9" s="3"/>
      <c r="K9" s="3"/>
      <c r="L9" s="97" t="s">
        <v>10</v>
      </c>
      <c r="M9" s="6" t="s">
        <v>11</v>
      </c>
      <c r="N9" s="28">
        <f t="shared" ref="N9:N25" si="0">COUNTIF(C:D,M9)</f>
        <v>1</v>
      </c>
      <c r="O9" s="3"/>
      <c r="P9" s="3"/>
      <c r="Q9" s="3"/>
      <c r="R9" s="3"/>
      <c r="S9" s="3"/>
      <c r="T9" s="3"/>
      <c r="U9" s="3"/>
      <c r="V9" s="3"/>
    </row>
    <row r="10" spans="1:22" ht="183.75" customHeight="1" thickBot="1" x14ac:dyDescent="0.3">
      <c r="A10" s="3"/>
      <c r="B10" s="56" t="s">
        <v>23</v>
      </c>
      <c r="C10" s="11" t="s">
        <v>210</v>
      </c>
      <c r="D10" s="11" t="s">
        <v>54</v>
      </c>
      <c r="E10" s="29" t="s">
        <v>262</v>
      </c>
      <c r="F10" s="11" t="s">
        <v>80</v>
      </c>
      <c r="G10" s="11" t="s">
        <v>81</v>
      </c>
      <c r="H10" s="11"/>
      <c r="I10" s="11">
        <v>2</v>
      </c>
      <c r="J10" s="3"/>
      <c r="K10" s="3"/>
      <c r="L10" s="98"/>
      <c r="M10" s="6" t="s">
        <v>25</v>
      </c>
      <c r="N10" s="28">
        <f t="shared" si="0"/>
        <v>1</v>
      </c>
      <c r="O10" s="3"/>
      <c r="P10" s="3"/>
      <c r="Q10" s="3"/>
      <c r="R10" s="3"/>
      <c r="S10" s="3"/>
      <c r="T10" s="3"/>
      <c r="U10" s="3"/>
      <c r="V10" s="3"/>
    </row>
    <row r="11" spans="1:22" ht="16.5" thickBot="1" x14ac:dyDescent="0.3">
      <c r="I11" s="3"/>
      <c r="L11" s="98"/>
      <c r="M11" s="6" t="s">
        <v>33</v>
      </c>
      <c r="N11" s="28">
        <f t="shared" si="0"/>
        <v>0</v>
      </c>
    </row>
    <row r="12" spans="1:22" ht="16.5" thickBot="1" x14ac:dyDescent="0.3">
      <c r="I12" s="3"/>
      <c r="L12" s="98"/>
      <c r="M12" s="6" t="s">
        <v>20</v>
      </c>
      <c r="N12" s="28">
        <f t="shared" si="0"/>
        <v>0</v>
      </c>
    </row>
    <row r="13" spans="1:22" ht="16.5" thickBot="1" x14ac:dyDescent="0.3">
      <c r="I13" s="3"/>
      <c r="L13" s="98"/>
      <c r="M13" s="6" t="s">
        <v>22</v>
      </c>
      <c r="N13" s="28">
        <f t="shared" si="0"/>
        <v>1</v>
      </c>
    </row>
    <row r="14" spans="1:22" ht="16.5" thickBot="1" x14ac:dyDescent="0.3">
      <c r="I14" s="3"/>
      <c r="L14" s="98"/>
      <c r="M14" s="6" t="s">
        <v>44</v>
      </c>
      <c r="N14" s="28">
        <f t="shared" si="0"/>
        <v>0</v>
      </c>
    </row>
    <row r="15" spans="1:22" ht="48" thickBot="1" x14ac:dyDescent="0.3">
      <c r="I15" s="3"/>
      <c r="L15" s="99"/>
      <c r="M15" s="30" t="s">
        <v>264</v>
      </c>
      <c r="N15" s="28">
        <f t="shared" si="0"/>
        <v>0</v>
      </c>
    </row>
    <row r="16" spans="1:22" ht="16.5" thickBot="1" x14ac:dyDescent="0.3">
      <c r="I16" s="3"/>
      <c r="L16" s="100" t="s">
        <v>50</v>
      </c>
      <c r="M16" s="6" t="s">
        <v>54</v>
      </c>
      <c r="N16" s="28">
        <f t="shared" si="0"/>
        <v>1</v>
      </c>
    </row>
    <row r="17" spans="9:14" ht="63.75" thickBot="1" x14ac:dyDescent="0.3">
      <c r="I17" s="3"/>
      <c r="L17" s="101"/>
      <c r="M17" s="6" t="s">
        <v>56</v>
      </c>
      <c r="N17" s="28">
        <f t="shared" si="0"/>
        <v>0</v>
      </c>
    </row>
    <row r="18" spans="9:14" ht="63.75" thickBot="1" x14ac:dyDescent="0.3">
      <c r="I18" s="3"/>
      <c r="L18" s="101"/>
      <c r="M18" s="6" t="s">
        <v>46</v>
      </c>
      <c r="N18" s="28">
        <f t="shared" si="0"/>
        <v>0</v>
      </c>
    </row>
    <row r="19" spans="9:14" ht="48" thickBot="1" x14ac:dyDescent="0.3">
      <c r="I19" s="3"/>
      <c r="L19" s="102"/>
      <c r="M19" s="6" t="s">
        <v>24</v>
      </c>
      <c r="N19" s="28">
        <f t="shared" si="0"/>
        <v>0</v>
      </c>
    </row>
    <row r="20" spans="9:14" ht="32.25" thickBot="1" x14ac:dyDescent="0.3">
      <c r="I20" s="3"/>
      <c r="L20" s="107" t="s">
        <v>60</v>
      </c>
      <c r="M20" s="6" t="s">
        <v>32</v>
      </c>
      <c r="N20" s="28">
        <f t="shared" si="0"/>
        <v>0</v>
      </c>
    </row>
    <row r="21" spans="9:14" ht="15.75" customHeight="1" thickBot="1" x14ac:dyDescent="0.3">
      <c r="I21" s="3"/>
      <c r="L21" s="108"/>
      <c r="M21" s="6" t="s">
        <v>42</v>
      </c>
      <c r="N21" s="28">
        <f t="shared" si="0"/>
        <v>0</v>
      </c>
    </row>
    <row r="22" spans="9:14" ht="15.75" customHeight="1" thickBot="1" x14ac:dyDescent="0.3">
      <c r="I22" s="3"/>
      <c r="L22" s="109"/>
      <c r="M22" s="6" t="s">
        <v>64</v>
      </c>
      <c r="N22" s="28">
        <f t="shared" si="0"/>
        <v>0</v>
      </c>
    </row>
    <row r="23" spans="9:14" ht="15.75" customHeight="1" thickBot="1" x14ac:dyDescent="0.3">
      <c r="I23" s="3"/>
      <c r="L23" s="103" t="s">
        <v>65</v>
      </c>
      <c r="M23" s="6" t="s">
        <v>66</v>
      </c>
      <c r="N23" s="28">
        <f t="shared" si="0"/>
        <v>0</v>
      </c>
    </row>
    <row r="24" spans="9:14" ht="15.75" customHeight="1" thickBot="1" x14ac:dyDescent="0.3">
      <c r="I24" s="3"/>
      <c r="L24" s="104"/>
      <c r="M24" s="6" t="s">
        <v>37</v>
      </c>
      <c r="N24" s="28">
        <f t="shared" si="0"/>
        <v>0</v>
      </c>
    </row>
    <row r="25" spans="9:14" ht="15.75" customHeight="1" thickBot="1" x14ac:dyDescent="0.3">
      <c r="I25" s="3"/>
      <c r="L25" s="105"/>
      <c r="M25" s="6" t="s">
        <v>296</v>
      </c>
      <c r="N25" s="28">
        <f t="shared" si="0"/>
        <v>0</v>
      </c>
    </row>
    <row r="26" spans="9:14" ht="15.75" customHeight="1" x14ac:dyDescent="0.25">
      <c r="I26" s="3"/>
      <c r="L26" s="3"/>
      <c r="M26" s="3"/>
      <c r="N26" s="3"/>
    </row>
    <row r="27" spans="9:14" ht="15.75" customHeight="1" x14ac:dyDescent="0.25">
      <c r="I27" s="3"/>
      <c r="L27" s="3"/>
      <c r="M27" s="3"/>
      <c r="N27" s="13">
        <f>SUM(N9:N25)</f>
        <v>4</v>
      </c>
    </row>
    <row r="28" spans="9:14" ht="15.75" customHeight="1" x14ac:dyDescent="0.25">
      <c r="I28" s="3"/>
      <c r="L28" s="3"/>
      <c r="M28" s="3"/>
      <c r="N28" s="13"/>
    </row>
    <row r="29" spans="9:14" ht="15.75" customHeight="1" x14ac:dyDescent="0.25">
      <c r="I29" s="3"/>
    </row>
    <row r="30" spans="9:14" ht="15.75" customHeight="1" x14ac:dyDescent="0.25">
      <c r="I30" s="3"/>
    </row>
    <row r="31" spans="9:14" ht="15.75" customHeight="1" x14ac:dyDescent="0.25">
      <c r="I31" s="3"/>
    </row>
    <row r="32" spans="9:14" ht="15.75" customHeight="1" x14ac:dyDescent="0.25">
      <c r="I32" s="3"/>
    </row>
    <row r="33" spans="9:9" ht="15.75" customHeight="1" x14ac:dyDescent="0.25">
      <c r="I33" s="3"/>
    </row>
    <row r="34" spans="9:9" ht="15.75" customHeight="1" x14ac:dyDescent="0.25">
      <c r="I34" s="3"/>
    </row>
    <row r="35" spans="9:9" ht="15.75" customHeight="1" x14ac:dyDescent="0.25">
      <c r="I35" s="3"/>
    </row>
    <row r="36" spans="9:9" ht="15.75" customHeight="1" x14ac:dyDescent="0.25">
      <c r="I36" s="3"/>
    </row>
    <row r="37" spans="9:9" ht="15.75" customHeight="1" x14ac:dyDescent="0.25">
      <c r="I37" s="3"/>
    </row>
    <row r="38" spans="9:9" ht="15.75" customHeight="1" x14ac:dyDescent="0.25">
      <c r="I38" s="3"/>
    </row>
    <row r="39" spans="9:9" ht="15.75" customHeight="1" x14ac:dyDescent="0.25">
      <c r="I39" s="3"/>
    </row>
    <row r="40" spans="9:9" ht="15.75" customHeight="1" x14ac:dyDescent="0.25">
      <c r="I40" s="3"/>
    </row>
    <row r="41" spans="9:9" ht="15.75" customHeight="1" x14ac:dyDescent="0.25">
      <c r="I41" s="3"/>
    </row>
    <row r="42" spans="9:9" ht="15.75" customHeight="1" x14ac:dyDescent="0.25">
      <c r="I42" s="3"/>
    </row>
    <row r="43" spans="9:9" ht="15.75" customHeight="1" x14ac:dyDescent="0.25">
      <c r="I43" s="3"/>
    </row>
    <row r="44" spans="9:9" ht="15.75" customHeight="1" x14ac:dyDescent="0.25">
      <c r="I44" s="3"/>
    </row>
    <row r="45" spans="9:9" ht="15.75" customHeight="1" x14ac:dyDescent="0.25">
      <c r="I45" s="3"/>
    </row>
    <row r="46" spans="9:9" ht="15.75" customHeight="1" x14ac:dyDescent="0.25">
      <c r="I46" s="3"/>
    </row>
    <row r="47" spans="9:9" ht="15.75" customHeight="1" x14ac:dyDescent="0.25">
      <c r="I47" s="3"/>
    </row>
    <row r="48" spans="9:9" ht="15.75" customHeight="1" x14ac:dyDescent="0.25">
      <c r="I48" s="3"/>
    </row>
    <row r="49" spans="9:9" ht="15.75" customHeight="1" x14ac:dyDescent="0.25">
      <c r="I49" s="3"/>
    </row>
    <row r="50" spans="9:9" ht="15.75" customHeight="1" x14ac:dyDescent="0.25">
      <c r="I50" s="3"/>
    </row>
    <row r="51" spans="9:9" ht="15.75" customHeight="1" x14ac:dyDescent="0.25">
      <c r="I51" s="3"/>
    </row>
    <row r="52" spans="9:9" ht="15.75" customHeight="1" x14ac:dyDescent="0.25">
      <c r="I52" s="3"/>
    </row>
    <row r="53" spans="9:9" ht="15.75" customHeight="1" x14ac:dyDescent="0.25">
      <c r="I53" s="3"/>
    </row>
    <row r="54" spans="9:9" ht="15.75" customHeight="1" x14ac:dyDescent="0.25">
      <c r="I54" s="3"/>
    </row>
    <row r="55" spans="9:9" ht="15.75" customHeight="1" x14ac:dyDescent="0.25">
      <c r="I55" s="3"/>
    </row>
    <row r="56" spans="9:9" ht="15.75" customHeight="1" x14ac:dyDescent="0.25">
      <c r="I56" s="3"/>
    </row>
    <row r="57" spans="9:9" ht="15.75" customHeight="1" x14ac:dyDescent="0.25">
      <c r="I57" s="3"/>
    </row>
    <row r="58" spans="9:9" ht="15.75" customHeight="1" x14ac:dyDescent="0.25">
      <c r="I58" s="3"/>
    </row>
    <row r="59" spans="9:9" ht="15.75" customHeight="1" x14ac:dyDescent="0.25">
      <c r="I59" s="3"/>
    </row>
    <row r="60" spans="9:9" ht="15.75" customHeight="1" x14ac:dyDescent="0.25">
      <c r="I60" s="3"/>
    </row>
    <row r="61" spans="9:9" ht="15.75" customHeight="1" x14ac:dyDescent="0.25">
      <c r="I61" s="3"/>
    </row>
    <row r="62" spans="9:9" ht="15.75" customHeight="1" x14ac:dyDescent="0.25">
      <c r="I62" s="3"/>
    </row>
    <row r="63" spans="9:9" ht="15.75" customHeight="1" x14ac:dyDescent="0.25">
      <c r="I63" s="3"/>
    </row>
    <row r="64" spans="9:9" ht="15.75" customHeight="1" x14ac:dyDescent="0.25">
      <c r="I64" s="3"/>
    </row>
    <row r="65" spans="9:9" ht="15.75" customHeight="1" x14ac:dyDescent="0.25">
      <c r="I65" s="3"/>
    </row>
    <row r="66" spans="9:9" ht="15.75" customHeight="1" x14ac:dyDescent="0.25">
      <c r="I66" s="3"/>
    </row>
    <row r="67" spans="9:9" ht="15.75" customHeight="1" x14ac:dyDescent="0.25">
      <c r="I67" s="3"/>
    </row>
    <row r="68" spans="9:9" ht="15.75" customHeight="1" x14ac:dyDescent="0.25">
      <c r="I68" s="3"/>
    </row>
    <row r="69" spans="9:9" ht="15.75" customHeight="1" x14ac:dyDescent="0.25">
      <c r="I69" s="3"/>
    </row>
    <row r="70" spans="9:9" ht="15.75" customHeight="1" x14ac:dyDescent="0.25">
      <c r="I70" s="3"/>
    </row>
    <row r="71" spans="9:9" ht="15.75" customHeight="1" x14ac:dyDescent="0.25">
      <c r="I71" s="3"/>
    </row>
    <row r="72" spans="9:9" ht="15.75" customHeight="1" x14ac:dyDescent="0.25">
      <c r="I72" s="3"/>
    </row>
    <row r="73" spans="9:9" ht="15.75" customHeight="1" x14ac:dyDescent="0.25">
      <c r="I73" s="3"/>
    </row>
    <row r="74" spans="9:9" ht="15.75" customHeight="1" x14ac:dyDescent="0.25">
      <c r="I74" s="3"/>
    </row>
    <row r="75" spans="9:9" ht="15.75" customHeight="1" x14ac:dyDescent="0.25">
      <c r="I75" s="3"/>
    </row>
    <row r="76" spans="9:9" ht="15.75" customHeight="1" x14ac:dyDescent="0.25">
      <c r="I76" s="3"/>
    </row>
    <row r="77" spans="9:9" ht="15.75" customHeight="1" x14ac:dyDescent="0.25">
      <c r="I77" s="3"/>
    </row>
    <row r="78" spans="9:9" ht="15.75" customHeight="1" x14ac:dyDescent="0.25">
      <c r="I78" s="3"/>
    </row>
    <row r="79" spans="9:9" ht="15.75" customHeight="1" x14ac:dyDescent="0.25">
      <c r="I79" s="3"/>
    </row>
    <row r="80" spans="9:9" ht="15.75" customHeight="1" x14ac:dyDescent="0.25">
      <c r="I80" s="3"/>
    </row>
    <row r="81" spans="9:9" ht="15.75" customHeight="1" x14ac:dyDescent="0.25">
      <c r="I81" s="3"/>
    </row>
    <row r="82" spans="9:9" ht="15.75" customHeight="1" x14ac:dyDescent="0.25">
      <c r="I82" s="3"/>
    </row>
    <row r="83" spans="9:9" ht="15.75" customHeight="1" x14ac:dyDescent="0.25">
      <c r="I83" s="3"/>
    </row>
    <row r="84" spans="9:9" ht="15.75" customHeight="1" x14ac:dyDescent="0.25">
      <c r="I84" s="3"/>
    </row>
    <row r="85" spans="9:9" ht="15.75" customHeight="1" x14ac:dyDescent="0.25">
      <c r="I85" s="3"/>
    </row>
    <row r="86" spans="9:9" ht="15.75" customHeight="1" x14ac:dyDescent="0.25">
      <c r="I86" s="3"/>
    </row>
    <row r="87" spans="9:9" ht="15.75" customHeight="1" x14ac:dyDescent="0.25">
      <c r="I87" s="3"/>
    </row>
    <row r="88" spans="9:9" ht="15.75" customHeight="1" x14ac:dyDescent="0.25">
      <c r="I88" s="3"/>
    </row>
    <row r="89" spans="9:9" ht="15.75" customHeight="1" x14ac:dyDescent="0.25">
      <c r="I89" s="3"/>
    </row>
    <row r="90" spans="9:9" ht="15.75" customHeight="1" x14ac:dyDescent="0.25">
      <c r="I90" s="3"/>
    </row>
    <row r="91" spans="9:9" ht="15.75" customHeight="1" x14ac:dyDescent="0.25">
      <c r="I91" s="3"/>
    </row>
    <row r="92" spans="9:9" ht="15.75" customHeight="1" x14ac:dyDescent="0.25">
      <c r="I92" s="3"/>
    </row>
    <row r="93" spans="9:9" ht="15.75" customHeight="1" x14ac:dyDescent="0.25">
      <c r="I93" s="3"/>
    </row>
    <row r="94" spans="9:9" ht="15.75" customHeight="1" x14ac:dyDescent="0.25">
      <c r="I94" s="3"/>
    </row>
    <row r="95" spans="9:9" ht="15.75" customHeight="1" x14ac:dyDescent="0.25">
      <c r="I95" s="3"/>
    </row>
    <row r="96" spans="9:9" ht="15.75" customHeight="1" x14ac:dyDescent="0.25">
      <c r="I96" s="3"/>
    </row>
    <row r="97" spans="9:9" ht="15.75" customHeight="1" x14ac:dyDescent="0.25">
      <c r="I97" s="3"/>
    </row>
    <row r="98" spans="9:9" ht="15.75" customHeight="1" x14ac:dyDescent="0.25">
      <c r="I98" s="3"/>
    </row>
    <row r="99" spans="9:9" ht="15.75" customHeight="1" x14ac:dyDescent="0.25">
      <c r="I99" s="3"/>
    </row>
    <row r="100" spans="9:9" ht="15.75" customHeight="1" x14ac:dyDescent="0.25">
      <c r="I100" s="3"/>
    </row>
    <row r="101" spans="9:9" ht="15.75" customHeight="1" x14ac:dyDescent="0.25">
      <c r="I101" s="3"/>
    </row>
    <row r="102" spans="9:9" ht="15.75" customHeight="1" x14ac:dyDescent="0.25">
      <c r="I102" s="3"/>
    </row>
    <row r="103" spans="9:9" ht="15.75" customHeight="1" x14ac:dyDescent="0.25">
      <c r="I103" s="3"/>
    </row>
    <row r="104" spans="9:9" ht="15.75" customHeight="1" x14ac:dyDescent="0.25">
      <c r="I104" s="3"/>
    </row>
    <row r="105" spans="9:9" ht="15.75" customHeight="1" x14ac:dyDescent="0.25">
      <c r="I105" s="3"/>
    </row>
    <row r="106" spans="9:9" ht="15.75" customHeight="1" x14ac:dyDescent="0.25">
      <c r="I106" s="3"/>
    </row>
    <row r="107" spans="9:9" ht="15.75" customHeight="1" x14ac:dyDescent="0.25">
      <c r="I107" s="3"/>
    </row>
    <row r="108" spans="9:9" ht="15.75" customHeight="1" x14ac:dyDescent="0.25">
      <c r="I108" s="3"/>
    </row>
    <row r="109" spans="9:9" ht="15.75" customHeight="1" x14ac:dyDescent="0.25">
      <c r="I109" s="3"/>
    </row>
    <row r="110" spans="9:9" ht="15.75" customHeight="1" x14ac:dyDescent="0.25">
      <c r="I110" s="3"/>
    </row>
    <row r="111" spans="9:9" ht="15.75" customHeight="1" x14ac:dyDescent="0.25">
      <c r="I111" s="3"/>
    </row>
    <row r="112" spans="9:9" ht="15.75" customHeight="1" x14ac:dyDescent="0.25">
      <c r="I112" s="3"/>
    </row>
    <row r="113" spans="9:9" ht="15.75" customHeight="1" x14ac:dyDescent="0.25">
      <c r="I113" s="3"/>
    </row>
    <row r="114" spans="9:9" ht="15.75" customHeight="1" x14ac:dyDescent="0.25">
      <c r="I114" s="3"/>
    </row>
    <row r="115" spans="9:9" ht="15.75" customHeight="1" x14ac:dyDescent="0.25">
      <c r="I115" s="3"/>
    </row>
    <row r="116" spans="9:9" ht="15.75" customHeight="1" x14ac:dyDescent="0.25">
      <c r="I116" s="3"/>
    </row>
    <row r="117" spans="9:9" ht="15.75" customHeight="1" x14ac:dyDescent="0.25">
      <c r="I117" s="3"/>
    </row>
    <row r="118" spans="9:9" ht="15.75" customHeight="1" x14ac:dyDescent="0.25">
      <c r="I118" s="3"/>
    </row>
    <row r="119" spans="9:9" ht="15.75" customHeight="1" x14ac:dyDescent="0.25">
      <c r="I119" s="3"/>
    </row>
    <row r="120" spans="9:9" ht="15.75" customHeight="1" x14ac:dyDescent="0.25">
      <c r="I120" s="3"/>
    </row>
    <row r="121" spans="9:9" ht="15.75" customHeight="1" x14ac:dyDescent="0.25">
      <c r="I121" s="3"/>
    </row>
    <row r="122" spans="9:9" ht="15.75" customHeight="1" x14ac:dyDescent="0.25">
      <c r="I122" s="3"/>
    </row>
    <row r="123" spans="9:9" ht="15.75" customHeight="1" x14ac:dyDescent="0.25">
      <c r="I123" s="3"/>
    </row>
    <row r="124" spans="9:9" ht="15.75" customHeight="1" x14ac:dyDescent="0.25">
      <c r="I124" s="3"/>
    </row>
    <row r="125" spans="9:9" ht="15.75" customHeight="1" x14ac:dyDescent="0.25">
      <c r="I125" s="3"/>
    </row>
    <row r="126" spans="9:9" ht="15.75" customHeight="1" x14ac:dyDescent="0.25">
      <c r="I126" s="3"/>
    </row>
    <row r="127" spans="9:9" ht="15.75" customHeight="1" x14ac:dyDescent="0.25">
      <c r="I127" s="3"/>
    </row>
    <row r="128" spans="9:9" ht="15.75" customHeight="1" x14ac:dyDescent="0.25">
      <c r="I128" s="3"/>
    </row>
    <row r="129" spans="9:9" ht="15.75" customHeight="1" x14ac:dyDescent="0.25">
      <c r="I129" s="3"/>
    </row>
    <row r="130" spans="9:9" ht="15.75" customHeight="1" x14ac:dyDescent="0.25">
      <c r="I130" s="3"/>
    </row>
    <row r="131" spans="9:9" ht="15.75" customHeight="1" x14ac:dyDescent="0.25">
      <c r="I131" s="3"/>
    </row>
    <row r="132" spans="9:9" ht="15.75" customHeight="1" x14ac:dyDescent="0.25">
      <c r="I132" s="3"/>
    </row>
    <row r="133" spans="9:9" ht="15.75" customHeight="1" x14ac:dyDescent="0.25">
      <c r="I133" s="3"/>
    </row>
    <row r="134" spans="9:9" ht="15.75" customHeight="1" x14ac:dyDescent="0.25">
      <c r="I134" s="3"/>
    </row>
    <row r="135" spans="9:9" ht="15.75" customHeight="1" x14ac:dyDescent="0.25">
      <c r="I135" s="3"/>
    </row>
    <row r="136" spans="9:9" ht="15.75" customHeight="1" x14ac:dyDescent="0.25">
      <c r="I136" s="3"/>
    </row>
    <row r="137" spans="9:9" ht="15.75" customHeight="1" x14ac:dyDescent="0.25">
      <c r="I137" s="3"/>
    </row>
    <row r="138" spans="9:9" ht="15.75" customHeight="1" x14ac:dyDescent="0.25">
      <c r="I138" s="3"/>
    </row>
    <row r="139" spans="9:9" ht="15.75" customHeight="1" x14ac:dyDescent="0.25">
      <c r="I139" s="3"/>
    </row>
    <row r="140" spans="9:9" ht="15.75" customHeight="1" x14ac:dyDescent="0.25">
      <c r="I140" s="3"/>
    </row>
    <row r="141" spans="9:9" ht="15.75" customHeight="1" x14ac:dyDescent="0.25">
      <c r="I141" s="3"/>
    </row>
    <row r="142" spans="9:9" ht="15.75" customHeight="1" x14ac:dyDescent="0.25">
      <c r="I142" s="3"/>
    </row>
    <row r="143" spans="9:9" ht="15.75" customHeight="1" x14ac:dyDescent="0.25">
      <c r="I143" s="3"/>
    </row>
    <row r="144" spans="9:9" ht="15.75" customHeight="1" x14ac:dyDescent="0.25">
      <c r="I144" s="3"/>
    </row>
    <row r="145" spans="9:9" ht="15.75" customHeight="1" x14ac:dyDescent="0.25">
      <c r="I145" s="3"/>
    </row>
    <row r="146" spans="9:9" ht="15.75" customHeight="1" x14ac:dyDescent="0.25">
      <c r="I146" s="3"/>
    </row>
    <row r="147" spans="9:9" ht="15.75" customHeight="1" x14ac:dyDescent="0.25">
      <c r="I147" s="3"/>
    </row>
    <row r="148" spans="9:9" ht="15.75" customHeight="1" x14ac:dyDescent="0.25">
      <c r="I148" s="3"/>
    </row>
    <row r="149" spans="9:9" ht="15.75" customHeight="1" x14ac:dyDescent="0.25">
      <c r="I149" s="3"/>
    </row>
    <row r="150" spans="9:9" ht="15.75" customHeight="1" x14ac:dyDescent="0.25">
      <c r="I150" s="3"/>
    </row>
    <row r="151" spans="9:9" ht="15.75" customHeight="1" x14ac:dyDescent="0.25">
      <c r="I151" s="3"/>
    </row>
    <row r="152" spans="9:9" ht="15.75" customHeight="1" x14ac:dyDescent="0.25">
      <c r="I152" s="3"/>
    </row>
    <row r="153" spans="9:9" ht="15.75" customHeight="1" x14ac:dyDescent="0.25">
      <c r="I153" s="3"/>
    </row>
    <row r="154" spans="9:9" ht="15.75" customHeight="1" x14ac:dyDescent="0.25">
      <c r="I154" s="3"/>
    </row>
    <row r="155" spans="9:9" ht="15.75" customHeight="1" x14ac:dyDescent="0.25">
      <c r="I155" s="3"/>
    </row>
    <row r="156" spans="9:9" ht="15.75" customHeight="1" x14ac:dyDescent="0.25">
      <c r="I156" s="3"/>
    </row>
    <row r="157" spans="9:9" ht="15.75" customHeight="1" x14ac:dyDescent="0.25">
      <c r="I157" s="3"/>
    </row>
    <row r="158" spans="9:9" ht="15.75" customHeight="1" x14ac:dyDescent="0.25">
      <c r="I158" s="3"/>
    </row>
    <row r="159" spans="9:9" ht="15.75" customHeight="1" x14ac:dyDescent="0.25">
      <c r="I159" s="3"/>
    </row>
    <row r="160" spans="9:9" ht="15.75" customHeight="1" x14ac:dyDescent="0.25">
      <c r="I160" s="3"/>
    </row>
    <row r="161" spans="9:9" ht="15.75" customHeight="1" x14ac:dyDescent="0.25">
      <c r="I161" s="3"/>
    </row>
    <row r="162" spans="9:9" ht="15.75" customHeight="1" x14ac:dyDescent="0.25">
      <c r="I162" s="3"/>
    </row>
    <row r="163" spans="9:9" ht="15.75" customHeight="1" x14ac:dyDescent="0.25">
      <c r="I163" s="3"/>
    </row>
    <row r="164" spans="9:9" ht="15.75" customHeight="1" x14ac:dyDescent="0.25">
      <c r="I164" s="3"/>
    </row>
    <row r="165" spans="9:9" ht="15.75" customHeight="1" x14ac:dyDescent="0.25">
      <c r="I165" s="3"/>
    </row>
    <row r="166" spans="9:9" ht="15.75" customHeight="1" x14ac:dyDescent="0.25">
      <c r="I166" s="3"/>
    </row>
    <row r="167" spans="9:9" ht="15.75" customHeight="1" x14ac:dyDescent="0.25">
      <c r="I167" s="3"/>
    </row>
    <row r="168" spans="9:9" ht="15.75" customHeight="1" x14ac:dyDescent="0.25">
      <c r="I168" s="3"/>
    </row>
    <row r="169" spans="9:9" ht="15.75" customHeight="1" x14ac:dyDescent="0.25">
      <c r="I169" s="3"/>
    </row>
    <row r="170" spans="9:9" ht="15.75" customHeight="1" x14ac:dyDescent="0.25">
      <c r="I170" s="3"/>
    </row>
    <row r="171" spans="9:9" ht="15.75" customHeight="1" x14ac:dyDescent="0.25">
      <c r="I171" s="3"/>
    </row>
    <row r="172" spans="9:9" ht="15.75" customHeight="1" x14ac:dyDescent="0.25">
      <c r="I172" s="3"/>
    </row>
    <row r="173" spans="9:9" ht="15.75" customHeight="1" x14ac:dyDescent="0.25">
      <c r="I173" s="3"/>
    </row>
    <row r="174" spans="9:9" ht="15.75" customHeight="1" x14ac:dyDescent="0.25">
      <c r="I174" s="3"/>
    </row>
    <row r="175" spans="9:9" ht="15.75" customHeight="1" x14ac:dyDescent="0.25">
      <c r="I175" s="3"/>
    </row>
    <row r="176" spans="9:9" ht="15.75" customHeight="1" x14ac:dyDescent="0.25">
      <c r="I176" s="3"/>
    </row>
    <row r="177" spans="9:9" ht="15.75" customHeight="1" x14ac:dyDescent="0.25">
      <c r="I177" s="3"/>
    </row>
    <row r="178" spans="9:9" ht="15.75" customHeight="1" x14ac:dyDescent="0.25">
      <c r="I178" s="3"/>
    </row>
    <row r="179" spans="9:9" ht="15.75" customHeight="1" x14ac:dyDescent="0.25">
      <c r="I179" s="3"/>
    </row>
    <row r="180" spans="9:9" ht="15.75" customHeight="1" x14ac:dyDescent="0.25">
      <c r="I180" s="3"/>
    </row>
    <row r="181" spans="9:9" ht="15.75" customHeight="1" x14ac:dyDescent="0.25">
      <c r="I181" s="3"/>
    </row>
    <row r="182" spans="9:9" ht="15.75" customHeight="1" x14ac:dyDescent="0.25">
      <c r="I182" s="3"/>
    </row>
    <row r="183" spans="9:9" ht="15.75" customHeight="1" x14ac:dyDescent="0.25">
      <c r="I183" s="3"/>
    </row>
    <row r="184" spans="9:9" ht="15.75" customHeight="1" x14ac:dyDescent="0.25">
      <c r="I184" s="3"/>
    </row>
    <row r="185" spans="9:9" ht="15.75" customHeight="1" x14ac:dyDescent="0.25">
      <c r="I185" s="3"/>
    </row>
    <row r="186" spans="9:9" ht="15.75" customHeight="1" x14ac:dyDescent="0.25">
      <c r="I186" s="3"/>
    </row>
    <row r="187" spans="9:9" ht="15.75" customHeight="1" x14ac:dyDescent="0.25">
      <c r="I187" s="3"/>
    </row>
    <row r="188" spans="9:9" ht="15.75" customHeight="1" x14ac:dyDescent="0.25">
      <c r="I188" s="3"/>
    </row>
    <row r="189" spans="9:9" ht="15.75" customHeight="1" x14ac:dyDescent="0.25">
      <c r="I189" s="3"/>
    </row>
    <row r="190" spans="9:9" ht="15.75" customHeight="1" x14ac:dyDescent="0.25">
      <c r="I190" s="3"/>
    </row>
    <row r="191" spans="9:9" ht="15.75" customHeight="1" x14ac:dyDescent="0.25">
      <c r="I191" s="3"/>
    </row>
    <row r="192" spans="9:9" ht="15.75" customHeight="1" x14ac:dyDescent="0.25">
      <c r="I192" s="3"/>
    </row>
    <row r="193" spans="9:9" ht="15.75" customHeight="1" x14ac:dyDescent="0.25">
      <c r="I193" s="3"/>
    </row>
    <row r="194" spans="9:9" ht="15.75" customHeight="1" x14ac:dyDescent="0.25">
      <c r="I194" s="3"/>
    </row>
    <row r="195" spans="9:9" ht="15.75" customHeight="1" x14ac:dyDescent="0.25">
      <c r="I195" s="3"/>
    </row>
    <row r="196" spans="9:9" ht="15.75" customHeight="1" x14ac:dyDescent="0.25">
      <c r="I196" s="3"/>
    </row>
    <row r="197" spans="9:9" ht="15.75" customHeight="1" x14ac:dyDescent="0.25">
      <c r="I197" s="3"/>
    </row>
    <row r="198" spans="9:9" ht="15.75" customHeight="1" x14ac:dyDescent="0.25">
      <c r="I198" s="3"/>
    </row>
    <row r="199" spans="9:9" ht="15.75" customHeight="1" x14ac:dyDescent="0.25">
      <c r="I199" s="3"/>
    </row>
    <row r="200" spans="9:9" ht="15.75" customHeight="1" x14ac:dyDescent="0.25">
      <c r="I200" s="3"/>
    </row>
    <row r="201" spans="9:9" ht="15.75" customHeight="1" x14ac:dyDescent="0.25">
      <c r="I201" s="3"/>
    </row>
    <row r="202" spans="9:9" ht="15.75" customHeight="1" x14ac:dyDescent="0.25">
      <c r="I202" s="3"/>
    </row>
    <row r="203" spans="9:9" ht="15.75" customHeight="1" x14ac:dyDescent="0.25">
      <c r="I203" s="3"/>
    </row>
    <row r="204" spans="9:9" ht="15.75" customHeight="1" x14ac:dyDescent="0.25">
      <c r="I204" s="3"/>
    </row>
    <row r="205" spans="9:9" ht="15.75" customHeight="1" x14ac:dyDescent="0.25">
      <c r="I205" s="3"/>
    </row>
    <row r="206" spans="9:9" ht="15.75" customHeight="1" x14ac:dyDescent="0.25">
      <c r="I206" s="3"/>
    </row>
    <row r="207" spans="9:9" ht="15.75" customHeight="1" x14ac:dyDescent="0.25">
      <c r="I207" s="3"/>
    </row>
    <row r="208" spans="9:9" ht="15.75" customHeight="1" x14ac:dyDescent="0.25">
      <c r="I208" s="3"/>
    </row>
    <row r="209" spans="9:9" ht="15.75" customHeight="1" x14ac:dyDescent="0.25">
      <c r="I209" s="3"/>
    </row>
    <row r="210" spans="9:9" ht="15.75" customHeight="1" x14ac:dyDescent="0.25">
      <c r="I210" s="3"/>
    </row>
    <row r="211" spans="9:9" ht="15.75" customHeight="1" x14ac:dyDescent="0.25">
      <c r="I211" s="3"/>
    </row>
    <row r="212" spans="9:9" ht="15.75" customHeight="1" x14ac:dyDescent="0.25">
      <c r="I212" s="3"/>
    </row>
    <row r="213" spans="9:9" ht="15.75" customHeight="1" x14ac:dyDescent="0.25">
      <c r="I213" s="3"/>
    </row>
    <row r="214" spans="9:9" ht="15.75" customHeight="1" x14ac:dyDescent="0.25">
      <c r="I214" s="3"/>
    </row>
    <row r="215" spans="9:9" ht="15.75" customHeight="1" x14ac:dyDescent="0.25">
      <c r="I215" s="3"/>
    </row>
    <row r="216" spans="9:9" ht="15.75" customHeight="1" x14ac:dyDescent="0.25">
      <c r="I216" s="3"/>
    </row>
    <row r="217" spans="9:9" ht="15.75" customHeight="1" x14ac:dyDescent="0.25">
      <c r="I217" s="3"/>
    </row>
    <row r="218" spans="9:9" ht="15.75" customHeight="1" x14ac:dyDescent="0.25">
      <c r="I218" s="3"/>
    </row>
    <row r="219" spans="9:9" ht="15.75" customHeight="1" x14ac:dyDescent="0.25">
      <c r="I219" s="3"/>
    </row>
    <row r="220" spans="9:9" ht="15.75" customHeight="1" x14ac:dyDescent="0.25">
      <c r="I220" s="3"/>
    </row>
    <row r="221" spans="9:9" ht="15.75" customHeight="1" x14ac:dyDescent="0.25">
      <c r="I221" s="3"/>
    </row>
    <row r="222" spans="9:9" ht="15.75" customHeight="1" x14ac:dyDescent="0.25">
      <c r="I222" s="3"/>
    </row>
    <row r="223" spans="9:9" ht="15.75" customHeight="1" x14ac:dyDescent="0.25">
      <c r="I223" s="3"/>
    </row>
    <row r="224" spans="9:9" ht="15.75" customHeight="1" x14ac:dyDescent="0.25">
      <c r="I224" s="3"/>
    </row>
    <row r="225" spans="9:9" ht="15.75" customHeight="1" x14ac:dyDescent="0.25">
      <c r="I225" s="3"/>
    </row>
    <row r="226" spans="9:9" ht="15.75" customHeight="1" x14ac:dyDescent="0.25">
      <c r="I226" s="3"/>
    </row>
    <row r="227" spans="9:9" ht="15.75" customHeight="1" x14ac:dyDescent="0.25">
      <c r="I227" s="3"/>
    </row>
    <row r="228" spans="9:9" ht="15.75" customHeight="1" x14ac:dyDescent="0.25">
      <c r="I228" s="3"/>
    </row>
    <row r="229" spans="9:9" ht="15.75" customHeight="1" x14ac:dyDescent="0.25">
      <c r="I229" s="3"/>
    </row>
    <row r="230" spans="9:9" ht="15.75" customHeight="1" x14ac:dyDescent="0.25">
      <c r="I230" s="3"/>
    </row>
    <row r="231" spans="9:9" ht="15.75" customHeight="1" x14ac:dyDescent="0.25">
      <c r="I231" s="3"/>
    </row>
    <row r="232" spans="9:9" ht="15.75" customHeight="1" x14ac:dyDescent="0.25">
      <c r="I232" s="3"/>
    </row>
    <row r="233" spans="9:9" ht="15.75" customHeight="1" x14ac:dyDescent="0.25">
      <c r="I233" s="3"/>
    </row>
    <row r="234" spans="9:9" ht="15.75" customHeight="1" x14ac:dyDescent="0.25">
      <c r="I234" s="3"/>
    </row>
    <row r="235" spans="9:9" ht="15.75" customHeight="1" x14ac:dyDescent="0.25">
      <c r="I235" s="3"/>
    </row>
    <row r="236" spans="9:9" ht="15.75" customHeight="1" x14ac:dyDescent="0.25">
      <c r="I236" s="3"/>
    </row>
    <row r="237" spans="9:9" ht="15.75" customHeight="1" x14ac:dyDescent="0.25">
      <c r="I237" s="3"/>
    </row>
    <row r="238" spans="9:9" ht="15.75" customHeight="1" x14ac:dyDescent="0.25">
      <c r="I238" s="3"/>
    </row>
    <row r="239" spans="9:9" ht="15.75" customHeight="1" x14ac:dyDescent="0.25">
      <c r="I239" s="3"/>
    </row>
    <row r="240" spans="9:9" ht="15.75" customHeight="1" x14ac:dyDescent="0.25">
      <c r="I240" s="3"/>
    </row>
    <row r="241" spans="9:9" ht="15.75" customHeight="1" x14ac:dyDescent="0.25">
      <c r="I241" s="3"/>
    </row>
    <row r="242" spans="9:9" ht="15.75" customHeight="1" x14ac:dyDescent="0.25">
      <c r="I242" s="3"/>
    </row>
    <row r="243" spans="9:9" ht="15.75" customHeight="1" x14ac:dyDescent="0.25">
      <c r="I243" s="3"/>
    </row>
    <row r="244" spans="9:9" ht="15.75" customHeight="1" x14ac:dyDescent="0.25">
      <c r="I244" s="3"/>
    </row>
    <row r="245" spans="9:9" ht="15.75" customHeight="1" x14ac:dyDescent="0.25">
      <c r="I245" s="3"/>
    </row>
    <row r="246" spans="9:9" ht="15.75" customHeight="1" x14ac:dyDescent="0.25">
      <c r="I246" s="3"/>
    </row>
    <row r="247" spans="9:9" ht="15.75" customHeight="1" x14ac:dyDescent="0.25">
      <c r="I247" s="3"/>
    </row>
    <row r="248" spans="9:9" ht="15.75" customHeight="1" x14ac:dyDescent="0.25">
      <c r="I248" s="3"/>
    </row>
    <row r="249" spans="9:9" ht="15.75" customHeight="1" x14ac:dyDescent="0.25">
      <c r="I249" s="3"/>
    </row>
    <row r="250" spans="9:9" ht="15.75" customHeight="1" x14ac:dyDescent="0.25">
      <c r="I250" s="3"/>
    </row>
    <row r="251" spans="9:9" ht="15.75" customHeight="1" x14ac:dyDescent="0.25">
      <c r="I251" s="3"/>
    </row>
    <row r="252" spans="9:9" ht="15.75" customHeight="1" x14ac:dyDescent="0.25">
      <c r="I252" s="3"/>
    </row>
    <row r="253" spans="9:9" ht="15.75" customHeight="1" x14ac:dyDescent="0.25">
      <c r="I253" s="3"/>
    </row>
    <row r="254" spans="9:9" ht="15.75" customHeight="1" x14ac:dyDescent="0.25">
      <c r="I254" s="3"/>
    </row>
    <row r="255" spans="9:9" ht="15.75" customHeight="1" x14ac:dyDescent="0.25">
      <c r="I255" s="3"/>
    </row>
    <row r="256" spans="9:9" ht="15.75" customHeight="1" x14ac:dyDescent="0.25">
      <c r="I256" s="3"/>
    </row>
    <row r="257" spans="9:9" ht="15.75" customHeight="1" x14ac:dyDescent="0.25">
      <c r="I257" s="3"/>
    </row>
    <row r="258" spans="9:9" ht="15.75" customHeight="1" x14ac:dyDescent="0.25">
      <c r="I258" s="3"/>
    </row>
    <row r="259" spans="9:9" ht="15.75" customHeight="1" x14ac:dyDescent="0.25">
      <c r="I259" s="3"/>
    </row>
    <row r="260" spans="9:9" ht="15.75" customHeight="1" x14ac:dyDescent="0.25">
      <c r="I260" s="3"/>
    </row>
    <row r="261" spans="9:9" ht="15.75" customHeight="1" x14ac:dyDescent="0.25">
      <c r="I261" s="3"/>
    </row>
    <row r="262" spans="9:9" ht="15.75" customHeight="1" x14ac:dyDescent="0.25">
      <c r="I262" s="3"/>
    </row>
    <row r="263" spans="9:9" ht="15.75" customHeight="1" x14ac:dyDescent="0.25">
      <c r="I263" s="3"/>
    </row>
    <row r="264" spans="9:9" ht="15.75" customHeight="1" x14ac:dyDescent="0.25">
      <c r="I264" s="3"/>
    </row>
    <row r="265" spans="9:9" ht="15.75" customHeight="1" x14ac:dyDescent="0.25">
      <c r="I265" s="3"/>
    </row>
    <row r="266" spans="9:9" ht="15.75" customHeight="1" x14ac:dyDescent="0.25">
      <c r="I266" s="3"/>
    </row>
    <row r="267" spans="9:9" ht="15.75" customHeight="1" x14ac:dyDescent="0.25">
      <c r="I267" s="3"/>
    </row>
    <row r="268" spans="9:9" ht="15.75" customHeight="1" x14ac:dyDescent="0.25">
      <c r="I268" s="3"/>
    </row>
    <row r="269" spans="9:9" ht="15.75" customHeight="1" x14ac:dyDescent="0.25">
      <c r="I269" s="3"/>
    </row>
    <row r="270" spans="9:9" ht="15.75" customHeight="1" x14ac:dyDescent="0.25">
      <c r="I270" s="3"/>
    </row>
    <row r="271" spans="9:9" ht="15.75" customHeight="1" x14ac:dyDescent="0.25">
      <c r="I271" s="3"/>
    </row>
    <row r="272" spans="9:9" ht="15.75" customHeight="1" x14ac:dyDescent="0.25">
      <c r="I272" s="3"/>
    </row>
    <row r="273" spans="9:9" ht="15.75" customHeight="1" x14ac:dyDescent="0.25">
      <c r="I273" s="3"/>
    </row>
    <row r="274" spans="9:9" ht="15.75" customHeight="1" x14ac:dyDescent="0.25">
      <c r="I274" s="3"/>
    </row>
    <row r="275" spans="9:9" ht="15.75" customHeight="1" x14ac:dyDescent="0.25">
      <c r="I275" s="3"/>
    </row>
    <row r="276" spans="9:9" ht="15.75" customHeight="1" x14ac:dyDescent="0.25">
      <c r="I276" s="3"/>
    </row>
    <row r="277" spans="9:9" ht="15.75" customHeight="1" x14ac:dyDescent="0.25">
      <c r="I277" s="3"/>
    </row>
    <row r="278" spans="9:9" ht="15.75" customHeight="1" x14ac:dyDescent="0.25">
      <c r="I278" s="3"/>
    </row>
    <row r="279" spans="9:9" ht="15.75" customHeight="1" x14ac:dyDescent="0.25">
      <c r="I279" s="3"/>
    </row>
    <row r="280" spans="9:9" ht="15.75" customHeight="1" x14ac:dyDescent="0.25">
      <c r="I280" s="3"/>
    </row>
    <row r="281" spans="9:9" ht="15.75" customHeight="1" x14ac:dyDescent="0.25">
      <c r="I281" s="3"/>
    </row>
    <row r="282" spans="9:9" ht="15.75" customHeight="1" x14ac:dyDescent="0.25">
      <c r="I282" s="3"/>
    </row>
    <row r="283" spans="9:9" ht="15.75" customHeight="1" x14ac:dyDescent="0.25">
      <c r="I283" s="3"/>
    </row>
    <row r="284" spans="9:9" ht="15.75" customHeight="1" x14ac:dyDescent="0.25">
      <c r="I284" s="3"/>
    </row>
    <row r="285" spans="9:9" ht="15.75" customHeight="1" x14ac:dyDescent="0.25">
      <c r="I285" s="3"/>
    </row>
    <row r="286" spans="9:9" ht="15.75" customHeight="1" x14ac:dyDescent="0.25">
      <c r="I286" s="3"/>
    </row>
    <row r="287" spans="9:9" ht="15.75" customHeight="1" x14ac:dyDescent="0.25">
      <c r="I287" s="3"/>
    </row>
    <row r="288" spans="9:9" ht="15.75" customHeight="1" x14ac:dyDescent="0.25">
      <c r="I288" s="3"/>
    </row>
    <row r="289" spans="9:9" ht="15.75" customHeight="1" x14ac:dyDescent="0.25">
      <c r="I289" s="3"/>
    </row>
    <row r="290" spans="9:9" ht="15.75" customHeight="1" x14ac:dyDescent="0.25">
      <c r="I290" s="3"/>
    </row>
    <row r="291" spans="9:9" ht="15.75" customHeight="1" x14ac:dyDescent="0.25">
      <c r="I291" s="3"/>
    </row>
    <row r="292" spans="9:9" ht="15.75" customHeight="1" x14ac:dyDescent="0.25">
      <c r="I292" s="3"/>
    </row>
    <row r="293" spans="9:9" ht="15.75" customHeight="1" x14ac:dyDescent="0.25">
      <c r="I293" s="3"/>
    </row>
    <row r="294" spans="9:9" ht="15.75" customHeight="1" x14ac:dyDescent="0.25">
      <c r="I294" s="3"/>
    </row>
    <row r="295" spans="9:9" ht="15.75" customHeight="1" x14ac:dyDescent="0.25">
      <c r="I295" s="3"/>
    </row>
    <row r="296" spans="9:9" ht="15.75" customHeight="1" x14ac:dyDescent="0.25">
      <c r="I296" s="3"/>
    </row>
    <row r="297" spans="9:9" ht="15.75" customHeight="1" x14ac:dyDescent="0.25">
      <c r="I297" s="3"/>
    </row>
    <row r="298" spans="9:9" ht="15.75" customHeight="1" x14ac:dyDescent="0.25">
      <c r="I298" s="3"/>
    </row>
    <row r="299" spans="9:9" ht="15.75" customHeight="1" x14ac:dyDescent="0.25">
      <c r="I299" s="3"/>
    </row>
    <row r="300" spans="9:9" ht="15.75" customHeight="1" x14ac:dyDescent="0.25">
      <c r="I300" s="3"/>
    </row>
    <row r="301" spans="9:9" ht="15.75" customHeight="1" x14ac:dyDescent="0.25">
      <c r="I301" s="3"/>
    </row>
    <row r="302" spans="9:9" ht="15.75" customHeight="1" x14ac:dyDescent="0.25">
      <c r="I302" s="3"/>
    </row>
    <row r="303" spans="9:9" ht="15.75" customHeight="1" x14ac:dyDescent="0.25">
      <c r="I303" s="3"/>
    </row>
    <row r="304" spans="9:9" ht="15.75" customHeight="1" x14ac:dyDescent="0.25">
      <c r="I304" s="3"/>
    </row>
    <row r="305" spans="9:9" ht="15.75" customHeight="1" x14ac:dyDescent="0.25">
      <c r="I305" s="3"/>
    </row>
    <row r="306" spans="9:9" ht="15.75" customHeight="1" x14ac:dyDescent="0.25">
      <c r="I306" s="3"/>
    </row>
    <row r="307" spans="9:9" ht="15.75" customHeight="1" x14ac:dyDescent="0.25">
      <c r="I307" s="3"/>
    </row>
    <row r="308" spans="9:9" ht="15.75" customHeight="1" x14ac:dyDescent="0.25">
      <c r="I308" s="3"/>
    </row>
    <row r="309" spans="9:9" ht="15.75" customHeight="1" x14ac:dyDescent="0.25">
      <c r="I309" s="3"/>
    </row>
    <row r="310" spans="9:9" ht="15.75" customHeight="1" x14ac:dyDescent="0.25">
      <c r="I310" s="3"/>
    </row>
    <row r="311" spans="9:9" ht="15.75" customHeight="1" x14ac:dyDescent="0.25">
      <c r="I311" s="3"/>
    </row>
    <row r="312" spans="9:9" ht="15.75" customHeight="1" x14ac:dyDescent="0.25">
      <c r="I312" s="3"/>
    </row>
    <row r="313" spans="9:9" ht="15.75" customHeight="1" x14ac:dyDescent="0.25">
      <c r="I313" s="3"/>
    </row>
    <row r="314" spans="9:9" ht="15.75" customHeight="1" x14ac:dyDescent="0.25">
      <c r="I314" s="3"/>
    </row>
    <row r="315" spans="9:9" ht="15.75" customHeight="1" x14ac:dyDescent="0.25">
      <c r="I315" s="3"/>
    </row>
    <row r="316" spans="9:9" ht="15.75" customHeight="1" x14ac:dyDescent="0.25">
      <c r="I316" s="3"/>
    </row>
    <row r="317" spans="9:9" ht="15.75" customHeight="1" x14ac:dyDescent="0.25">
      <c r="I317" s="3"/>
    </row>
    <row r="318" spans="9:9" ht="15.75" customHeight="1" x14ac:dyDescent="0.25">
      <c r="I318" s="3"/>
    </row>
    <row r="319" spans="9:9" ht="15.75" customHeight="1" x14ac:dyDescent="0.25">
      <c r="I319" s="3"/>
    </row>
    <row r="320" spans="9:9" ht="15.75" customHeight="1" x14ac:dyDescent="0.25">
      <c r="I320" s="3"/>
    </row>
    <row r="321" spans="9:9" ht="15.75" customHeight="1" x14ac:dyDescent="0.25">
      <c r="I321" s="3"/>
    </row>
    <row r="322" spans="9:9" ht="15.75" customHeight="1" x14ac:dyDescent="0.25">
      <c r="I322" s="3"/>
    </row>
    <row r="323" spans="9:9" ht="15.75" customHeight="1" x14ac:dyDescent="0.25">
      <c r="I323" s="3"/>
    </row>
    <row r="324" spans="9:9" ht="15.75" customHeight="1" x14ac:dyDescent="0.25">
      <c r="I324" s="3"/>
    </row>
    <row r="325" spans="9:9" ht="15.75" customHeight="1" x14ac:dyDescent="0.25">
      <c r="I325" s="3"/>
    </row>
    <row r="326" spans="9:9" ht="15.75" customHeight="1" x14ac:dyDescent="0.25">
      <c r="I326" s="3"/>
    </row>
    <row r="327" spans="9:9" ht="15.75" customHeight="1" x14ac:dyDescent="0.25">
      <c r="I327" s="3"/>
    </row>
    <row r="328" spans="9:9" ht="15.75" customHeight="1" x14ac:dyDescent="0.25">
      <c r="I328" s="3"/>
    </row>
    <row r="329" spans="9:9" ht="15.75" customHeight="1" x14ac:dyDescent="0.25">
      <c r="I329" s="3"/>
    </row>
    <row r="330" spans="9:9" ht="15.75" customHeight="1" x14ac:dyDescent="0.25">
      <c r="I330" s="3"/>
    </row>
    <row r="331" spans="9:9" ht="15.75" customHeight="1" x14ac:dyDescent="0.25">
      <c r="I331" s="3"/>
    </row>
    <row r="332" spans="9:9" ht="15.75" customHeight="1" x14ac:dyDescent="0.25">
      <c r="I332" s="3"/>
    </row>
    <row r="333" spans="9:9" ht="15.75" customHeight="1" x14ac:dyDescent="0.25">
      <c r="I333" s="3"/>
    </row>
    <row r="334" spans="9:9" ht="15.75" customHeight="1" x14ac:dyDescent="0.25">
      <c r="I334" s="3"/>
    </row>
    <row r="335" spans="9:9" ht="15.75" customHeight="1" x14ac:dyDescent="0.25">
      <c r="I335" s="3"/>
    </row>
    <row r="336" spans="9:9" ht="15.75" customHeight="1" x14ac:dyDescent="0.25">
      <c r="I336" s="3"/>
    </row>
    <row r="337" spans="9:9" ht="15.75" customHeight="1" x14ac:dyDescent="0.25">
      <c r="I337" s="3"/>
    </row>
    <row r="338" spans="9:9" ht="15.75" customHeight="1" x14ac:dyDescent="0.25">
      <c r="I338" s="3"/>
    </row>
    <row r="339" spans="9:9" ht="15.75" customHeight="1" x14ac:dyDescent="0.25">
      <c r="I339" s="3"/>
    </row>
    <row r="340" spans="9:9" ht="15.75" customHeight="1" x14ac:dyDescent="0.25">
      <c r="I340" s="3"/>
    </row>
    <row r="341" spans="9:9" ht="15.75" customHeight="1" x14ac:dyDescent="0.25">
      <c r="I341" s="3"/>
    </row>
    <row r="342" spans="9:9" ht="15.75" customHeight="1" x14ac:dyDescent="0.25">
      <c r="I342" s="3"/>
    </row>
    <row r="343" spans="9:9" ht="15.75" customHeight="1" x14ac:dyDescent="0.25">
      <c r="I343" s="3"/>
    </row>
    <row r="344" spans="9:9" ht="15.75" customHeight="1" x14ac:dyDescent="0.25">
      <c r="I344" s="3"/>
    </row>
    <row r="345" spans="9:9" ht="15.75" customHeight="1" x14ac:dyDescent="0.25">
      <c r="I345" s="3"/>
    </row>
    <row r="346" spans="9:9" ht="15.75" customHeight="1" x14ac:dyDescent="0.25">
      <c r="I346" s="3"/>
    </row>
    <row r="347" spans="9:9" ht="15.75" customHeight="1" x14ac:dyDescent="0.25">
      <c r="I347" s="3"/>
    </row>
    <row r="348" spans="9:9" ht="15.75" customHeight="1" x14ac:dyDescent="0.25">
      <c r="I348" s="3"/>
    </row>
    <row r="349" spans="9:9" ht="15.75" customHeight="1" x14ac:dyDescent="0.25">
      <c r="I349" s="3"/>
    </row>
    <row r="350" spans="9:9" ht="15.75" customHeight="1" x14ac:dyDescent="0.25">
      <c r="I350" s="3"/>
    </row>
    <row r="351" spans="9:9" ht="15.75" customHeight="1" x14ac:dyDescent="0.25">
      <c r="I351" s="3"/>
    </row>
    <row r="352" spans="9:9" ht="15.75" customHeight="1" x14ac:dyDescent="0.25">
      <c r="I352" s="3"/>
    </row>
    <row r="353" spans="9:9" ht="15.75" customHeight="1" x14ac:dyDescent="0.25">
      <c r="I353" s="3"/>
    </row>
    <row r="354" spans="9:9" ht="15.75" customHeight="1" x14ac:dyDescent="0.25">
      <c r="I354" s="3"/>
    </row>
    <row r="355" spans="9:9" ht="15.75" customHeight="1" x14ac:dyDescent="0.25">
      <c r="I355" s="3"/>
    </row>
    <row r="356" spans="9:9" ht="15.75" customHeight="1" x14ac:dyDescent="0.25">
      <c r="I356" s="3"/>
    </row>
    <row r="357" spans="9:9" ht="15.75" customHeight="1" x14ac:dyDescent="0.25">
      <c r="I357" s="3"/>
    </row>
    <row r="358" spans="9:9" ht="15.75" customHeight="1" x14ac:dyDescent="0.25">
      <c r="I358" s="3"/>
    </row>
    <row r="359" spans="9:9" ht="15.75" customHeight="1" x14ac:dyDescent="0.25">
      <c r="I359" s="3"/>
    </row>
    <row r="360" spans="9:9" ht="15.75" customHeight="1" x14ac:dyDescent="0.25">
      <c r="I360" s="3"/>
    </row>
    <row r="361" spans="9:9" ht="15.75" customHeight="1" x14ac:dyDescent="0.25">
      <c r="I361" s="3"/>
    </row>
    <row r="362" spans="9:9" ht="15.75" customHeight="1" x14ac:dyDescent="0.25">
      <c r="I362" s="3"/>
    </row>
    <row r="363" spans="9:9" ht="15.75" customHeight="1" x14ac:dyDescent="0.25">
      <c r="I363" s="3"/>
    </row>
    <row r="364" spans="9:9" ht="15.75" customHeight="1" x14ac:dyDescent="0.25">
      <c r="I364" s="3"/>
    </row>
    <row r="365" spans="9:9" ht="15.75" customHeight="1" x14ac:dyDescent="0.25">
      <c r="I365" s="3"/>
    </row>
    <row r="366" spans="9:9" ht="15.75" customHeight="1" x14ac:dyDescent="0.25">
      <c r="I366" s="3"/>
    </row>
    <row r="367" spans="9:9" ht="15.75" customHeight="1" x14ac:dyDescent="0.25">
      <c r="I367" s="3"/>
    </row>
    <row r="368" spans="9:9" ht="15.75" customHeight="1" x14ac:dyDescent="0.25">
      <c r="I368" s="3"/>
    </row>
    <row r="369" spans="9:9" ht="15.75" customHeight="1" x14ac:dyDescent="0.25">
      <c r="I369" s="3"/>
    </row>
    <row r="370" spans="9:9" ht="15.75" customHeight="1" x14ac:dyDescent="0.25">
      <c r="I370" s="3"/>
    </row>
    <row r="371" spans="9:9" ht="15.75" customHeight="1" x14ac:dyDescent="0.25">
      <c r="I371" s="3"/>
    </row>
    <row r="372" spans="9:9" ht="15.75" customHeight="1" x14ac:dyDescent="0.25">
      <c r="I372" s="3"/>
    </row>
    <row r="373" spans="9:9" ht="15.75" customHeight="1" x14ac:dyDescent="0.25">
      <c r="I373" s="3"/>
    </row>
    <row r="374" spans="9:9" ht="15.75" customHeight="1" x14ac:dyDescent="0.25">
      <c r="I374" s="3"/>
    </row>
    <row r="375" spans="9:9" ht="15.75" customHeight="1" x14ac:dyDescent="0.25">
      <c r="I375" s="3"/>
    </row>
    <row r="376" spans="9:9" ht="15.75" customHeight="1" x14ac:dyDescent="0.25">
      <c r="I376" s="3"/>
    </row>
    <row r="377" spans="9:9" ht="15.75" customHeight="1" x14ac:dyDescent="0.25">
      <c r="I377" s="3"/>
    </row>
    <row r="378" spans="9:9" ht="15.75" customHeight="1" x14ac:dyDescent="0.25">
      <c r="I378" s="3"/>
    </row>
    <row r="379" spans="9:9" ht="15.75" customHeight="1" x14ac:dyDescent="0.25">
      <c r="I379" s="3"/>
    </row>
    <row r="380" spans="9:9" ht="15.75" customHeight="1" x14ac:dyDescent="0.25">
      <c r="I380" s="3"/>
    </row>
    <row r="381" spans="9:9" ht="15.75" customHeight="1" x14ac:dyDescent="0.25">
      <c r="I381" s="3"/>
    </row>
    <row r="382" spans="9:9" ht="15.75" customHeight="1" x14ac:dyDescent="0.25">
      <c r="I382" s="3"/>
    </row>
    <row r="383" spans="9:9" ht="15.75" customHeight="1" x14ac:dyDescent="0.25">
      <c r="I383" s="3"/>
    </row>
    <row r="384" spans="9:9" ht="15.75" customHeight="1" x14ac:dyDescent="0.25">
      <c r="I384" s="3"/>
    </row>
    <row r="385" spans="9:9" ht="15.75" customHeight="1" x14ac:dyDescent="0.25">
      <c r="I385" s="3"/>
    </row>
    <row r="386" spans="9:9" ht="15.75" customHeight="1" x14ac:dyDescent="0.25">
      <c r="I386" s="3"/>
    </row>
    <row r="387" spans="9:9" ht="15.75" customHeight="1" x14ac:dyDescent="0.25">
      <c r="I387" s="3"/>
    </row>
    <row r="388" spans="9:9" ht="15.75" customHeight="1" x14ac:dyDescent="0.25">
      <c r="I388" s="3"/>
    </row>
    <row r="389" spans="9:9" ht="15.75" customHeight="1" x14ac:dyDescent="0.25">
      <c r="I389" s="3"/>
    </row>
    <row r="390" spans="9:9" ht="15.75" customHeight="1" x14ac:dyDescent="0.25">
      <c r="I390" s="3"/>
    </row>
    <row r="391" spans="9:9" ht="15.75" customHeight="1" x14ac:dyDescent="0.25">
      <c r="I391" s="3"/>
    </row>
    <row r="392" spans="9:9" ht="15.75" customHeight="1" x14ac:dyDescent="0.25">
      <c r="I392" s="3"/>
    </row>
    <row r="393" spans="9:9" ht="15.75" customHeight="1" x14ac:dyDescent="0.25">
      <c r="I393" s="3"/>
    </row>
    <row r="394" spans="9:9" ht="15.75" customHeight="1" x14ac:dyDescent="0.25">
      <c r="I394" s="3"/>
    </row>
    <row r="395" spans="9:9" ht="15.75" customHeight="1" x14ac:dyDescent="0.25">
      <c r="I395" s="3"/>
    </row>
    <row r="396" spans="9:9" ht="15.75" customHeight="1" x14ac:dyDescent="0.25">
      <c r="I396" s="3"/>
    </row>
    <row r="397" spans="9:9" ht="15.75" customHeight="1" x14ac:dyDescent="0.25">
      <c r="I397" s="3"/>
    </row>
    <row r="398" spans="9:9" ht="15.75" customHeight="1" x14ac:dyDescent="0.25">
      <c r="I398" s="3"/>
    </row>
    <row r="399" spans="9:9" ht="15.75" customHeight="1" x14ac:dyDescent="0.25">
      <c r="I399" s="3"/>
    </row>
    <row r="400" spans="9:9" ht="15.75" customHeight="1" x14ac:dyDescent="0.25">
      <c r="I400" s="3"/>
    </row>
    <row r="401" spans="9:9" ht="15.75" customHeight="1" x14ac:dyDescent="0.25">
      <c r="I401" s="3"/>
    </row>
    <row r="402" spans="9:9" ht="15.75" customHeight="1" x14ac:dyDescent="0.25">
      <c r="I402" s="3"/>
    </row>
    <row r="403" spans="9:9" ht="15.75" customHeight="1" x14ac:dyDescent="0.25">
      <c r="I403" s="3"/>
    </row>
    <row r="404" spans="9:9" ht="15.75" customHeight="1" x14ac:dyDescent="0.25">
      <c r="I404" s="3"/>
    </row>
    <row r="405" spans="9:9" ht="15.75" customHeight="1" x14ac:dyDescent="0.25">
      <c r="I405" s="3"/>
    </row>
    <row r="406" spans="9:9" ht="15.75" customHeight="1" x14ac:dyDescent="0.25">
      <c r="I406" s="3"/>
    </row>
    <row r="407" spans="9:9" ht="15.75" customHeight="1" x14ac:dyDescent="0.25">
      <c r="I407" s="3"/>
    </row>
    <row r="408" spans="9:9" ht="15.75" customHeight="1" x14ac:dyDescent="0.25">
      <c r="I408" s="3"/>
    </row>
    <row r="409" spans="9:9" ht="15.75" customHeight="1" x14ac:dyDescent="0.25">
      <c r="I409" s="3"/>
    </row>
    <row r="410" spans="9:9" ht="15.75" customHeight="1" x14ac:dyDescent="0.25">
      <c r="I410" s="3"/>
    </row>
    <row r="411" spans="9:9" ht="15.75" customHeight="1" x14ac:dyDescent="0.25">
      <c r="I411" s="3"/>
    </row>
    <row r="412" spans="9:9" ht="15.75" customHeight="1" x14ac:dyDescent="0.25">
      <c r="I412" s="3"/>
    </row>
    <row r="413" spans="9:9" ht="15.75" customHeight="1" x14ac:dyDescent="0.25">
      <c r="I413" s="3"/>
    </row>
    <row r="414" spans="9:9" ht="15.75" customHeight="1" x14ac:dyDescent="0.25">
      <c r="I414" s="3"/>
    </row>
    <row r="415" spans="9:9" ht="15.75" customHeight="1" x14ac:dyDescent="0.25">
      <c r="I415" s="3"/>
    </row>
    <row r="416" spans="9:9" ht="15.75" customHeight="1" x14ac:dyDescent="0.25">
      <c r="I416" s="3"/>
    </row>
    <row r="417" spans="9:9" ht="15.75" customHeight="1" x14ac:dyDescent="0.25">
      <c r="I417" s="3"/>
    </row>
    <row r="418" spans="9:9" ht="15.75" customHeight="1" x14ac:dyDescent="0.25">
      <c r="I418" s="3"/>
    </row>
    <row r="419" spans="9:9" ht="15.75" customHeight="1" x14ac:dyDescent="0.25">
      <c r="I419" s="3"/>
    </row>
    <row r="420" spans="9:9" ht="15.75" customHeight="1" x14ac:dyDescent="0.25">
      <c r="I420" s="3"/>
    </row>
    <row r="421" spans="9:9" ht="15.75" customHeight="1" x14ac:dyDescent="0.25">
      <c r="I421" s="3"/>
    </row>
    <row r="422" spans="9:9" ht="15.75" customHeight="1" x14ac:dyDescent="0.25">
      <c r="I422" s="3"/>
    </row>
    <row r="423" spans="9:9" ht="15.75" customHeight="1" x14ac:dyDescent="0.25">
      <c r="I423" s="3"/>
    </row>
    <row r="424" spans="9:9" ht="15.75" customHeight="1" x14ac:dyDescent="0.25">
      <c r="I424" s="3"/>
    </row>
    <row r="425" spans="9:9" ht="15.75" customHeight="1" x14ac:dyDescent="0.25">
      <c r="I425" s="3"/>
    </row>
    <row r="426" spans="9:9" ht="15.75" customHeight="1" x14ac:dyDescent="0.25">
      <c r="I426" s="3"/>
    </row>
    <row r="427" spans="9:9" ht="15.75" customHeight="1" x14ac:dyDescent="0.25">
      <c r="I427" s="3"/>
    </row>
    <row r="428" spans="9:9" ht="15.75" customHeight="1" x14ac:dyDescent="0.25">
      <c r="I428" s="3"/>
    </row>
    <row r="429" spans="9:9" ht="15.75" customHeight="1" x14ac:dyDescent="0.25">
      <c r="I429" s="3"/>
    </row>
    <row r="430" spans="9:9" ht="15.75" customHeight="1" x14ac:dyDescent="0.25">
      <c r="I430" s="3"/>
    </row>
    <row r="431" spans="9:9" ht="15.75" customHeight="1" x14ac:dyDescent="0.25">
      <c r="I431" s="3"/>
    </row>
    <row r="432" spans="9:9" ht="15.75" customHeight="1" x14ac:dyDescent="0.25">
      <c r="I432" s="3"/>
    </row>
    <row r="433" spans="9:9" ht="15.75" customHeight="1" x14ac:dyDescent="0.25">
      <c r="I433" s="3"/>
    </row>
    <row r="434" spans="9:9" ht="15.75" customHeight="1" x14ac:dyDescent="0.25">
      <c r="I434" s="3"/>
    </row>
    <row r="435" spans="9:9" ht="15.75" customHeight="1" x14ac:dyDescent="0.25">
      <c r="I435" s="3"/>
    </row>
    <row r="436" spans="9:9" ht="15.75" customHeight="1" x14ac:dyDescent="0.25">
      <c r="I436" s="3"/>
    </row>
    <row r="437" spans="9:9" ht="15.75" customHeight="1" x14ac:dyDescent="0.25">
      <c r="I437" s="3"/>
    </row>
    <row r="438" spans="9:9" ht="15.75" customHeight="1" x14ac:dyDescent="0.25">
      <c r="I438" s="3"/>
    </row>
    <row r="439" spans="9:9" ht="15.75" customHeight="1" x14ac:dyDescent="0.25">
      <c r="I439" s="3"/>
    </row>
    <row r="440" spans="9:9" ht="15.75" customHeight="1" x14ac:dyDescent="0.25">
      <c r="I440" s="3"/>
    </row>
    <row r="441" spans="9:9" ht="15.75" customHeight="1" x14ac:dyDescent="0.25">
      <c r="I441" s="3"/>
    </row>
    <row r="442" spans="9:9" ht="15.75" customHeight="1" x14ac:dyDescent="0.25">
      <c r="I442" s="3"/>
    </row>
    <row r="443" spans="9:9" ht="15.75" customHeight="1" x14ac:dyDescent="0.25">
      <c r="I443" s="3"/>
    </row>
    <row r="444" spans="9:9" ht="15.75" customHeight="1" x14ac:dyDescent="0.25">
      <c r="I444" s="3"/>
    </row>
    <row r="445" spans="9:9" ht="15.75" customHeight="1" x14ac:dyDescent="0.25">
      <c r="I445" s="3"/>
    </row>
    <row r="446" spans="9:9" ht="15.75" customHeight="1" x14ac:dyDescent="0.25">
      <c r="I446" s="3"/>
    </row>
    <row r="447" spans="9:9" ht="15.75" customHeight="1" x14ac:dyDescent="0.25">
      <c r="I447" s="3"/>
    </row>
    <row r="448" spans="9:9" ht="15.75" customHeight="1" x14ac:dyDescent="0.25">
      <c r="I448" s="3"/>
    </row>
    <row r="449" spans="9:9" ht="15.75" customHeight="1" x14ac:dyDescent="0.25">
      <c r="I449" s="3"/>
    </row>
    <row r="450" spans="9:9" ht="15.75" customHeight="1" x14ac:dyDescent="0.25">
      <c r="I450" s="3"/>
    </row>
    <row r="451" spans="9:9" ht="15.75" customHeight="1" x14ac:dyDescent="0.25">
      <c r="I451" s="3"/>
    </row>
    <row r="452" spans="9:9" ht="15.75" customHeight="1" x14ac:dyDescent="0.25">
      <c r="I452" s="3"/>
    </row>
    <row r="453" spans="9:9" ht="15.75" customHeight="1" x14ac:dyDescent="0.25">
      <c r="I453" s="3"/>
    </row>
    <row r="454" spans="9:9" ht="15.75" customHeight="1" x14ac:dyDescent="0.25">
      <c r="I454" s="3"/>
    </row>
    <row r="455" spans="9:9" ht="15.75" customHeight="1" x14ac:dyDescent="0.25">
      <c r="I455" s="3"/>
    </row>
    <row r="456" spans="9:9" ht="15.75" customHeight="1" x14ac:dyDescent="0.25">
      <c r="I456" s="3"/>
    </row>
    <row r="457" spans="9:9" ht="15.75" customHeight="1" x14ac:dyDescent="0.25">
      <c r="I457" s="3"/>
    </row>
    <row r="458" spans="9:9" ht="15.75" customHeight="1" x14ac:dyDescent="0.25">
      <c r="I458" s="3"/>
    </row>
    <row r="459" spans="9:9" ht="15.75" customHeight="1" x14ac:dyDescent="0.25">
      <c r="I459" s="3"/>
    </row>
    <row r="460" spans="9:9" ht="15.75" customHeight="1" x14ac:dyDescent="0.25">
      <c r="I460" s="3"/>
    </row>
    <row r="461" spans="9:9" ht="15.75" customHeight="1" x14ac:dyDescent="0.25">
      <c r="I461" s="3"/>
    </row>
    <row r="462" spans="9:9" ht="15.75" customHeight="1" x14ac:dyDescent="0.25">
      <c r="I462" s="3"/>
    </row>
    <row r="463" spans="9:9" ht="15.75" customHeight="1" x14ac:dyDescent="0.25">
      <c r="I463" s="3"/>
    </row>
    <row r="464" spans="9:9" ht="15.75" customHeight="1" x14ac:dyDescent="0.25">
      <c r="I464" s="3"/>
    </row>
    <row r="465" spans="9:9" ht="15.75" customHeight="1" x14ac:dyDescent="0.25">
      <c r="I465" s="3"/>
    </row>
    <row r="466" spans="9:9" ht="15.75" customHeight="1" x14ac:dyDescent="0.25">
      <c r="I466" s="3"/>
    </row>
    <row r="467" spans="9:9" ht="15.75" customHeight="1" x14ac:dyDescent="0.25">
      <c r="I467" s="3"/>
    </row>
    <row r="468" spans="9:9" ht="15.75" customHeight="1" x14ac:dyDescent="0.25">
      <c r="I468" s="3"/>
    </row>
    <row r="469" spans="9:9" ht="15.75" customHeight="1" x14ac:dyDescent="0.25">
      <c r="I469" s="3"/>
    </row>
    <row r="470" spans="9:9" ht="15.75" customHeight="1" x14ac:dyDescent="0.25">
      <c r="I470" s="3"/>
    </row>
    <row r="471" spans="9:9" ht="15.75" customHeight="1" x14ac:dyDescent="0.25">
      <c r="I471" s="3"/>
    </row>
    <row r="472" spans="9:9" ht="15.75" customHeight="1" x14ac:dyDescent="0.25">
      <c r="I472" s="3"/>
    </row>
    <row r="473" spans="9:9" ht="15.75" customHeight="1" x14ac:dyDescent="0.25">
      <c r="I473" s="3"/>
    </row>
    <row r="474" spans="9:9" ht="15.75" customHeight="1" x14ac:dyDescent="0.25">
      <c r="I474" s="3"/>
    </row>
    <row r="475" spans="9:9" ht="15.75" customHeight="1" x14ac:dyDescent="0.25">
      <c r="I475" s="3"/>
    </row>
    <row r="476" spans="9:9" ht="15.75" customHeight="1" x14ac:dyDescent="0.25">
      <c r="I476" s="3"/>
    </row>
    <row r="477" spans="9:9" ht="15.75" customHeight="1" x14ac:dyDescent="0.25">
      <c r="I477" s="3"/>
    </row>
    <row r="478" spans="9:9" ht="15.75" customHeight="1" x14ac:dyDescent="0.25">
      <c r="I478" s="3"/>
    </row>
    <row r="479" spans="9:9" ht="15.75" customHeight="1" x14ac:dyDescent="0.25">
      <c r="I479" s="3"/>
    </row>
    <row r="480" spans="9:9" ht="15.75" customHeight="1" x14ac:dyDescent="0.25">
      <c r="I480" s="3"/>
    </row>
    <row r="481" spans="9:9" ht="15.75" customHeight="1" x14ac:dyDescent="0.25">
      <c r="I481" s="3"/>
    </row>
    <row r="482" spans="9:9" ht="15.75" customHeight="1" x14ac:dyDescent="0.25">
      <c r="I482" s="3"/>
    </row>
    <row r="483" spans="9:9" ht="15.75" customHeight="1" x14ac:dyDescent="0.25">
      <c r="I483" s="3"/>
    </row>
    <row r="484" spans="9:9" ht="15.75" customHeight="1" x14ac:dyDescent="0.25">
      <c r="I484" s="3"/>
    </row>
    <row r="485" spans="9:9" ht="15.75" customHeight="1" x14ac:dyDescent="0.25">
      <c r="I485" s="3"/>
    </row>
    <row r="486" spans="9:9" ht="15.75" customHeight="1" x14ac:dyDescent="0.25">
      <c r="I486" s="3"/>
    </row>
    <row r="487" spans="9:9" ht="15.75" customHeight="1" x14ac:dyDescent="0.25">
      <c r="I487" s="3"/>
    </row>
    <row r="488" spans="9:9" ht="15.75" customHeight="1" x14ac:dyDescent="0.25">
      <c r="I488" s="3"/>
    </row>
    <row r="489" spans="9:9" ht="15.75" customHeight="1" x14ac:dyDescent="0.25">
      <c r="I489" s="3"/>
    </row>
    <row r="490" spans="9:9" ht="15.75" customHeight="1" x14ac:dyDescent="0.25">
      <c r="I490" s="3"/>
    </row>
    <row r="491" spans="9:9" ht="15.75" customHeight="1" x14ac:dyDescent="0.25">
      <c r="I491" s="3"/>
    </row>
    <row r="492" spans="9:9" ht="15.75" customHeight="1" x14ac:dyDescent="0.25">
      <c r="I492" s="3"/>
    </row>
    <row r="493" spans="9:9" ht="15.75" customHeight="1" x14ac:dyDescent="0.25">
      <c r="I493" s="3"/>
    </row>
    <row r="494" spans="9:9" ht="15.75" customHeight="1" x14ac:dyDescent="0.25">
      <c r="I494" s="3"/>
    </row>
    <row r="495" spans="9:9" ht="15.75" customHeight="1" x14ac:dyDescent="0.25">
      <c r="I495" s="3"/>
    </row>
    <row r="496" spans="9:9" ht="15.75" customHeight="1" x14ac:dyDescent="0.25">
      <c r="I496" s="3"/>
    </row>
    <row r="497" spans="9:9" ht="15.75" customHeight="1" x14ac:dyDescent="0.25">
      <c r="I497" s="3"/>
    </row>
    <row r="498" spans="9:9" ht="15.75" customHeight="1" x14ac:dyDescent="0.25">
      <c r="I498" s="3"/>
    </row>
    <row r="499" spans="9:9" ht="15.75" customHeight="1" x14ac:dyDescent="0.25">
      <c r="I499" s="3"/>
    </row>
    <row r="500" spans="9:9" ht="15.75" customHeight="1" x14ac:dyDescent="0.25">
      <c r="I500" s="3"/>
    </row>
    <row r="501" spans="9:9" ht="15.75" customHeight="1" x14ac:dyDescent="0.25">
      <c r="I501" s="3"/>
    </row>
    <row r="502" spans="9:9" ht="15.75" customHeight="1" x14ac:dyDescent="0.25">
      <c r="I502" s="3"/>
    </row>
    <row r="503" spans="9:9" ht="15.75" customHeight="1" x14ac:dyDescent="0.25">
      <c r="I503" s="3"/>
    </row>
    <row r="504" spans="9:9" ht="15.75" customHeight="1" x14ac:dyDescent="0.25">
      <c r="I504" s="3"/>
    </row>
    <row r="505" spans="9:9" ht="15.75" customHeight="1" x14ac:dyDescent="0.25">
      <c r="I505" s="3"/>
    </row>
    <row r="506" spans="9:9" ht="15.75" customHeight="1" x14ac:dyDescent="0.25">
      <c r="I506" s="3"/>
    </row>
    <row r="507" spans="9:9" ht="15.75" customHeight="1" x14ac:dyDescent="0.25">
      <c r="I507" s="3"/>
    </row>
    <row r="508" spans="9:9" ht="15.75" customHeight="1" x14ac:dyDescent="0.25">
      <c r="I508" s="3"/>
    </row>
    <row r="509" spans="9:9" ht="15.75" customHeight="1" x14ac:dyDescent="0.25">
      <c r="I509" s="3"/>
    </row>
    <row r="510" spans="9:9" ht="15.75" customHeight="1" x14ac:dyDescent="0.25">
      <c r="I510" s="3"/>
    </row>
    <row r="511" spans="9:9" ht="15.75" customHeight="1" x14ac:dyDescent="0.25">
      <c r="I511" s="3"/>
    </row>
    <row r="512" spans="9:9" ht="15.75" customHeight="1" x14ac:dyDescent="0.25">
      <c r="I512" s="3"/>
    </row>
    <row r="513" spans="9:9" ht="15.75" customHeight="1" x14ac:dyDescent="0.25">
      <c r="I513" s="3"/>
    </row>
    <row r="514" spans="9:9" ht="15.75" customHeight="1" x14ac:dyDescent="0.25">
      <c r="I514" s="3"/>
    </row>
    <row r="515" spans="9:9" ht="15.75" customHeight="1" x14ac:dyDescent="0.25">
      <c r="I515" s="3"/>
    </row>
    <row r="516" spans="9:9" ht="15.75" customHeight="1" x14ac:dyDescent="0.25">
      <c r="I516" s="3"/>
    </row>
    <row r="517" spans="9:9" ht="15.75" customHeight="1" x14ac:dyDescent="0.25">
      <c r="I517" s="3"/>
    </row>
    <row r="518" spans="9:9" ht="15.75" customHeight="1" x14ac:dyDescent="0.25">
      <c r="I518" s="3"/>
    </row>
    <row r="519" spans="9:9" ht="15.75" customHeight="1" x14ac:dyDescent="0.25">
      <c r="I519" s="3"/>
    </row>
    <row r="520" spans="9:9" ht="15.75" customHeight="1" x14ac:dyDescent="0.25">
      <c r="I520" s="3"/>
    </row>
    <row r="521" spans="9:9" ht="15.75" customHeight="1" x14ac:dyDescent="0.25">
      <c r="I521" s="3"/>
    </row>
    <row r="522" spans="9:9" ht="15.75" customHeight="1" x14ac:dyDescent="0.25">
      <c r="I522" s="3"/>
    </row>
    <row r="523" spans="9:9" ht="15.75" customHeight="1" x14ac:dyDescent="0.25">
      <c r="I523" s="3"/>
    </row>
    <row r="524" spans="9:9" ht="15.75" customHeight="1" x14ac:dyDescent="0.25">
      <c r="I524" s="3"/>
    </row>
    <row r="525" spans="9:9" ht="15.75" customHeight="1" x14ac:dyDescent="0.25">
      <c r="I525" s="3"/>
    </row>
    <row r="526" spans="9:9" ht="15.75" customHeight="1" x14ac:dyDescent="0.25">
      <c r="I526" s="3"/>
    </row>
    <row r="527" spans="9:9" ht="15.75" customHeight="1" x14ac:dyDescent="0.25">
      <c r="I527" s="3"/>
    </row>
    <row r="528" spans="9:9" ht="15.75" customHeight="1" x14ac:dyDescent="0.25">
      <c r="I528" s="3"/>
    </row>
    <row r="529" spans="9:9" ht="15.75" customHeight="1" x14ac:dyDescent="0.25">
      <c r="I529" s="3"/>
    </row>
    <row r="530" spans="9:9" ht="15.75" customHeight="1" x14ac:dyDescent="0.25">
      <c r="I530" s="3"/>
    </row>
    <row r="531" spans="9:9" ht="15.75" customHeight="1" x14ac:dyDescent="0.25">
      <c r="I531" s="3"/>
    </row>
    <row r="532" spans="9:9" ht="15.75" customHeight="1" x14ac:dyDescent="0.25">
      <c r="I532" s="3"/>
    </row>
    <row r="533" spans="9:9" ht="15.75" customHeight="1" x14ac:dyDescent="0.25">
      <c r="I533" s="3"/>
    </row>
    <row r="534" spans="9:9" ht="15.75" customHeight="1" x14ac:dyDescent="0.25">
      <c r="I534" s="3"/>
    </row>
    <row r="535" spans="9:9" ht="15.75" customHeight="1" x14ac:dyDescent="0.25">
      <c r="I535" s="3"/>
    </row>
    <row r="536" spans="9:9" ht="15.75" customHeight="1" x14ac:dyDescent="0.25">
      <c r="I536" s="3"/>
    </row>
    <row r="537" spans="9:9" ht="15.75" customHeight="1" x14ac:dyDescent="0.25">
      <c r="I537" s="3"/>
    </row>
    <row r="538" spans="9:9" ht="15.75" customHeight="1" x14ac:dyDescent="0.25">
      <c r="I538" s="3"/>
    </row>
    <row r="539" spans="9:9" ht="15.75" customHeight="1" x14ac:dyDescent="0.25">
      <c r="I539" s="3"/>
    </row>
    <row r="540" spans="9:9" ht="15.75" customHeight="1" x14ac:dyDescent="0.25">
      <c r="I540" s="3"/>
    </row>
    <row r="541" spans="9:9" ht="15.75" customHeight="1" x14ac:dyDescent="0.25">
      <c r="I541" s="3"/>
    </row>
    <row r="542" spans="9:9" ht="15.75" customHeight="1" x14ac:dyDescent="0.25">
      <c r="I542" s="3"/>
    </row>
    <row r="543" spans="9:9" ht="15.75" customHeight="1" x14ac:dyDescent="0.25">
      <c r="I543" s="3"/>
    </row>
    <row r="544" spans="9:9" ht="15.75" customHeight="1" x14ac:dyDescent="0.25">
      <c r="I544" s="3"/>
    </row>
    <row r="545" spans="9:9" ht="15.75" customHeight="1" x14ac:dyDescent="0.25">
      <c r="I545" s="3"/>
    </row>
    <row r="546" spans="9:9" ht="15.75" customHeight="1" x14ac:dyDescent="0.25">
      <c r="I546" s="3"/>
    </row>
    <row r="547" spans="9:9" ht="15.75" customHeight="1" x14ac:dyDescent="0.25">
      <c r="I547" s="3"/>
    </row>
    <row r="548" spans="9:9" ht="15.75" customHeight="1" x14ac:dyDescent="0.25">
      <c r="I548" s="3"/>
    </row>
    <row r="549" spans="9:9" ht="15.75" customHeight="1" x14ac:dyDescent="0.25">
      <c r="I549" s="3"/>
    </row>
    <row r="550" spans="9:9" ht="15.75" customHeight="1" x14ac:dyDescent="0.25">
      <c r="I550" s="3"/>
    </row>
    <row r="551" spans="9:9" ht="15.75" customHeight="1" x14ac:dyDescent="0.25">
      <c r="I551" s="3"/>
    </row>
    <row r="552" spans="9:9" ht="15.75" customHeight="1" x14ac:dyDescent="0.25">
      <c r="I552" s="3"/>
    </row>
    <row r="553" spans="9:9" ht="15.75" customHeight="1" x14ac:dyDescent="0.25">
      <c r="I553" s="3"/>
    </row>
    <row r="554" spans="9:9" ht="15.75" customHeight="1" x14ac:dyDescent="0.25">
      <c r="I554" s="3"/>
    </row>
    <row r="555" spans="9:9" ht="15.75" customHeight="1" x14ac:dyDescent="0.25">
      <c r="I555" s="3"/>
    </row>
    <row r="556" spans="9:9" ht="15.75" customHeight="1" x14ac:dyDescent="0.25">
      <c r="I556" s="3"/>
    </row>
    <row r="557" spans="9:9" ht="15.75" customHeight="1" x14ac:dyDescent="0.25">
      <c r="I557" s="3"/>
    </row>
    <row r="558" spans="9:9" ht="15.75" customHeight="1" x14ac:dyDescent="0.25">
      <c r="I558" s="3"/>
    </row>
    <row r="559" spans="9:9" ht="15.75" customHeight="1" x14ac:dyDescent="0.25">
      <c r="I559" s="3"/>
    </row>
    <row r="560" spans="9:9" ht="15.75" customHeight="1" x14ac:dyDescent="0.25">
      <c r="I560" s="3"/>
    </row>
    <row r="561" spans="9:9" ht="15.75" customHeight="1" x14ac:dyDescent="0.25">
      <c r="I561" s="3"/>
    </row>
    <row r="562" spans="9:9" ht="15.75" customHeight="1" x14ac:dyDescent="0.25">
      <c r="I562" s="3"/>
    </row>
    <row r="563" spans="9:9" ht="15.75" customHeight="1" x14ac:dyDescent="0.25">
      <c r="I563" s="3"/>
    </row>
    <row r="564" spans="9:9" ht="15.75" customHeight="1" x14ac:dyDescent="0.25">
      <c r="I564" s="3"/>
    </row>
    <row r="565" spans="9:9" ht="15.75" customHeight="1" x14ac:dyDescent="0.25">
      <c r="I565" s="3"/>
    </row>
    <row r="566" spans="9:9" ht="15.75" customHeight="1" x14ac:dyDescent="0.25">
      <c r="I566" s="3"/>
    </row>
    <row r="567" spans="9:9" ht="15.75" customHeight="1" x14ac:dyDescent="0.25">
      <c r="I567" s="3"/>
    </row>
    <row r="568" spans="9:9" ht="15.75" customHeight="1" x14ac:dyDescent="0.25">
      <c r="I568" s="3"/>
    </row>
    <row r="569" spans="9:9" ht="15.75" customHeight="1" x14ac:dyDescent="0.25">
      <c r="I569" s="3"/>
    </row>
    <row r="570" spans="9:9" ht="15.75" customHeight="1" x14ac:dyDescent="0.25">
      <c r="I570" s="3"/>
    </row>
    <row r="571" spans="9:9" ht="15.75" customHeight="1" x14ac:dyDescent="0.25">
      <c r="I571" s="3"/>
    </row>
    <row r="572" spans="9:9" ht="15.75" customHeight="1" x14ac:dyDescent="0.25">
      <c r="I572" s="3"/>
    </row>
    <row r="573" spans="9:9" ht="15.75" customHeight="1" x14ac:dyDescent="0.25">
      <c r="I573" s="3"/>
    </row>
    <row r="574" spans="9:9" ht="15.75" customHeight="1" x14ac:dyDescent="0.25">
      <c r="I574" s="3"/>
    </row>
    <row r="575" spans="9:9" ht="15.75" customHeight="1" x14ac:dyDescent="0.25">
      <c r="I575" s="3"/>
    </row>
    <row r="576" spans="9:9" ht="15.75" customHeight="1" x14ac:dyDescent="0.25">
      <c r="I576" s="3"/>
    </row>
    <row r="577" spans="9:9" ht="15.75" customHeight="1" x14ac:dyDescent="0.25">
      <c r="I577" s="3"/>
    </row>
    <row r="578" spans="9:9" ht="15.75" customHeight="1" x14ac:dyDescent="0.25">
      <c r="I578" s="3"/>
    </row>
    <row r="579" spans="9:9" ht="15.75" customHeight="1" x14ac:dyDescent="0.25">
      <c r="I579" s="3"/>
    </row>
    <row r="580" spans="9:9" ht="15.75" customHeight="1" x14ac:dyDescent="0.25">
      <c r="I580" s="3"/>
    </row>
    <row r="581" spans="9:9" ht="15.75" customHeight="1" x14ac:dyDescent="0.25">
      <c r="I581" s="3"/>
    </row>
    <row r="582" spans="9:9" ht="15.75" customHeight="1" x14ac:dyDescent="0.25">
      <c r="I582" s="3"/>
    </row>
    <row r="583" spans="9:9" ht="15.75" customHeight="1" x14ac:dyDescent="0.25">
      <c r="I583" s="3"/>
    </row>
    <row r="584" spans="9:9" ht="15.75" customHeight="1" x14ac:dyDescent="0.25">
      <c r="I584" s="3"/>
    </row>
    <row r="585" spans="9:9" ht="15.75" customHeight="1" x14ac:dyDescent="0.25">
      <c r="I585" s="3"/>
    </row>
    <row r="586" spans="9:9" ht="15.75" customHeight="1" x14ac:dyDescent="0.25">
      <c r="I586" s="3"/>
    </row>
    <row r="587" spans="9:9" ht="15.75" customHeight="1" x14ac:dyDescent="0.25">
      <c r="I587" s="3"/>
    </row>
    <row r="588" spans="9:9" ht="15.75" customHeight="1" x14ac:dyDescent="0.25">
      <c r="I588" s="3"/>
    </row>
    <row r="589" spans="9:9" ht="15.75" customHeight="1" x14ac:dyDescent="0.25">
      <c r="I589" s="3"/>
    </row>
    <row r="590" spans="9:9" ht="15.75" customHeight="1" x14ac:dyDescent="0.25">
      <c r="I590" s="3"/>
    </row>
    <row r="591" spans="9:9" ht="15.75" customHeight="1" x14ac:dyDescent="0.25">
      <c r="I591" s="3"/>
    </row>
    <row r="592" spans="9:9" ht="15.75" customHeight="1" x14ac:dyDescent="0.25">
      <c r="I592" s="3"/>
    </row>
    <row r="593" spans="9:9" ht="15.75" customHeight="1" x14ac:dyDescent="0.25">
      <c r="I593" s="3"/>
    </row>
    <row r="594" spans="9:9" ht="15.75" customHeight="1" x14ac:dyDescent="0.25">
      <c r="I594" s="3"/>
    </row>
    <row r="595" spans="9:9" ht="15.75" customHeight="1" x14ac:dyDescent="0.25">
      <c r="I595" s="3"/>
    </row>
    <row r="596" spans="9:9" ht="15.75" customHeight="1" x14ac:dyDescent="0.25">
      <c r="I596" s="3"/>
    </row>
    <row r="597" spans="9:9" ht="15.75" customHeight="1" x14ac:dyDescent="0.25">
      <c r="I597" s="3"/>
    </row>
    <row r="598" spans="9:9" ht="15.75" customHeight="1" x14ac:dyDescent="0.25">
      <c r="I598" s="3"/>
    </row>
    <row r="599" spans="9:9" ht="15.75" customHeight="1" x14ac:dyDescent="0.25">
      <c r="I599" s="3"/>
    </row>
    <row r="600" spans="9:9" ht="15.75" customHeight="1" x14ac:dyDescent="0.25">
      <c r="I600" s="3"/>
    </row>
    <row r="601" spans="9:9" ht="15.75" customHeight="1" x14ac:dyDescent="0.25">
      <c r="I601" s="3"/>
    </row>
    <row r="602" spans="9:9" ht="15.75" customHeight="1" x14ac:dyDescent="0.25">
      <c r="I602" s="3"/>
    </row>
    <row r="603" spans="9:9" ht="15.75" customHeight="1" x14ac:dyDescent="0.25">
      <c r="I603" s="3"/>
    </row>
    <row r="604" spans="9:9" ht="15.75" customHeight="1" x14ac:dyDescent="0.25">
      <c r="I604" s="3"/>
    </row>
    <row r="605" spans="9:9" ht="15.75" customHeight="1" x14ac:dyDescent="0.25">
      <c r="I605" s="3"/>
    </row>
    <row r="606" spans="9:9" ht="15.75" customHeight="1" x14ac:dyDescent="0.25">
      <c r="I606" s="3"/>
    </row>
    <row r="607" spans="9:9" ht="15.75" customHeight="1" x14ac:dyDescent="0.25">
      <c r="I607" s="3"/>
    </row>
    <row r="608" spans="9:9" ht="15.75" customHeight="1" x14ac:dyDescent="0.25">
      <c r="I608" s="3"/>
    </row>
    <row r="609" spans="9:9" ht="15.75" customHeight="1" x14ac:dyDescent="0.25">
      <c r="I609" s="3"/>
    </row>
    <row r="610" spans="9:9" ht="15.75" customHeight="1" x14ac:dyDescent="0.25">
      <c r="I610" s="3"/>
    </row>
    <row r="611" spans="9:9" ht="15.75" customHeight="1" x14ac:dyDescent="0.25">
      <c r="I611" s="3"/>
    </row>
    <row r="612" spans="9:9" ht="15.75" customHeight="1" x14ac:dyDescent="0.25">
      <c r="I612" s="3"/>
    </row>
    <row r="613" spans="9:9" ht="15.75" customHeight="1" x14ac:dyDescent="0.25">
      <c r="I613" s="3"/>
    </row>
    <row r="614" spans="9:9" ht="15.75" customHeight="1" x14ac:dyDescent="0.25">
      <c r="I614" s="3"/>
    </row>
    <row r="615" spans="9:9" ht="15.75" customHeight="1" x14ac:dyDescent="0.25">
      <c r="I615" s="3"/>
    </row>
    <row r="616" spans="9:9" ht="15.75" customHeight="1" x14ac:dyDescent="0.25">
      <c r="I616" s="3"/>
    </row>
    <row r="617" spans="9:9" ht="15.75" customHeight="1" x14ac:dyDescent="0.25">
      <c r="I617" s="3"/>
    </row>
    <row r="618" spans="9:9" ht="15.75" customHeight="1" x14ac:dyDescent="0.25">
      <c r="I618" s="3"/>
    </row>
    <row r="619" spans="9:9" ht="15.75" customHeight="1" x14ac:dyDescent="0.25">
      <c r="I619" s="3"/>
    </row>
    <row r="620" spans="9:9" ht="15.75" customHeight="1" x14ac:dyDescent="0.25">
      <c r="I620" s="3"/>
    </row>
    <row r="621" spans="9:9" ht="15.75" customHeight="1" x14ac:dyDescent="0.25">
      <c r="I621" s="3"/>
    </row>
    <row r="622" spans="9:9" ht="15.75" customHeight="1" x14ac:dyDescent="0.25">
      <c r="I622" s="3"/>
    </row>
    <row r="623" spans="9:9" ht="15.75" customHeight="1" x14ac:dyDescent="0.25">
      <c r="I623" s="3"/>
    </row>
    <row r="624" spans="9:9" ht="15.75" customHeight="1" x14ac:dyDescent="0.25">
      <c r="I624" s="3"/>
    </row>
    <row r="625" spans="9:9" ht="15.75" customHeight="1" x14ac:dyDescent="0.25">
      <c r="I625" s="3"/>
    </row>
    <row r="626" spans="9:9" ht="15.75" customHeight="1" x14ac:dyDescent="0.25">
      <c r="I626" s="3"/>
    </row>
    <row r="627" spans="9:9" ht="15.75" customHeight="1" x14ac:dyDescent="0.25">
      <c r="I627" s="3"/>
    </row>
    <row r="628" spans="9:9" ht="15.75" customHeight="1" x14ac:dyDescent="0.25">
      <c r="I628" s="3"/>
    </row>
    <row r="629" spans="9:9" ht="15.75" customHeight="1" x14ac:dyDescent="0.25">
      <c r="I629" s="3"/>
    </row>
    <row r="630" spans="9:9" ht="15.75" customHeight="1" x14ac:dyDescent="0.25">
      <c r="I630" s="3"/>
    </row>
    <row r="631" spans="9:9" ht="15.75" customHeight="1" x14ac:dyDescent="0.25">
      <c r="I631" s="3"/>
    </row>
    <row r="632" spans="9:9" ht="15.75" customHeight="1" x14ac:dyDescent="0.25">
      <c r="I632" s="3"/>
    </row>
    <row r="633" spans="9:9" ht="15.75" customHeight="1" x14ac:dyDescent="0.25">
      <c r="I633" s="3"/>
    </row>
    <row r="634" spans="9:9" ht="15.75" customHeight="1" x14ac:dyDescent="0.25">
      <c r="I634" s="3"/>
    </row>
    <row r="635" spans="9:9" ht="15.75" customHeight="1" x14ac:dyDescent="0.25">
      <c r="I635" s="3"/>
    </row>
    <row r="636" spans="9:9" ht="15.75" customHeight="1" x14ac:dyDescent="0.25">
      <c r="I636" s="3"/>
    </row>
    <row r="637" spans="9:9" ht="15.75" customHeight="1" x14ac:dyDescent="0.25">
      <c r="I637" s="3"/>
    </row>
    <row r="638" spans="9:9" ht="15.75" customHeight="1" x14ac:dyDescent="0.25">
      <c r="I638" s="3"/>
    </row>
    <row r="639" spans="9:9" ht="15.75" customHeight="1" x14ac:dyDescent="0.25">
      <c r="I639" s="3"/>
    </row>
    <row r="640" spans="9:9" ht="15.75" customHeight="1" x14ac:dyDescent="0.25">
      <c r="I640" s="3"/>
    </row>
    <row r="641" spans="9:9" ht="15.75" customHeight="1" x14ac:dyDescent="0.25">
      <c r="I641" s="3"/>
    </row>
    <row r="642" spans="9:9" ht="15.75" customHeight="1" x14ac:dyDescent="0.25">
      <c r="I642" s="3"/>
    </row>
    <row r="643" spans="9:9" ht="15.75" customHeight="1" x14ac:dyDescent="0.25">
      <c r="I643" s="3"/>
    </row>
    <row r="644" spans="9:9" ht="15.75" customHeight="1" x14ac:dyDescent="0.25">
      <c r="I644" s="3"/>
    </row>
    <row r="645" spans="9:9" ht="15.75" customHeight="1" x14ac:dyDescent="0.25">
      <c r="I645" s="3"/>
    </row>
    <row r="646" spans="9:9" ht="15.75" customHeight="1" x14ac:dyDescent="0.25">
      <c r="I646" s="3"/>
    </row>
    <row r="647" spans="9:9" ht="15.75" customHeight="1" x14ac:dyDescent="0.25">
      <c r="I647" s="3"/>
    </row>
    <row r="648" spans="9:9" ht="15.75" customHeight="1" x14ac:dyDescent="0.25">
      <c r="I648" s="3"/>
    </row>
    <row r="649" spans="9:9" ht="15.75" customHeight="1" x14ac:dyDescent="0.25">
      <c r="I649" s="3"/>
    </row>
    <row r="650" spans="9:9" ht="15.75" customHeight="1" x14ac:dyDescent="0.25">
      <c r="I650" s="3"/>
    </row>
    <row r="651" spans="9:9" ht="15.75" customHeight="1" x14ac:dyDescent="0.25">
      <c r="I651" s="3"/>
    </row>
    <row r="652" spans="9:9" ht="15.75" customHeight="1" x14ac:dyDescent="0.25">
      <c r="I652" s="3"/>
    </row>
    <row r="653" spans="9:9" ht="15.75" customHeight="1" x14ac:dyDescent="0.25">
      <c r="I653" s="3"/>
    </row>
    <row r="654" spans="9:9" ht="15.75" customHeight="1" x14ac:dyDescent="0.25">
      <c r="I654" s="3"/>
    </row>
    <row r="655" spans="9:9" ht="15.75" customHeight="1" x14ac:dyDescent="0.25">
      <c r="I655" s="3"/>
    </row>
    <row r="656" spans="9:9" ht="15.75" customHeight="1" x14ac:dyDescent="0.25">
      <c r="I656" s="3"/>
    </row>
    <row r="657" spans="9:9" ht="15.75" customHeight="1" x14ac:dyDescent="0.25">
      <c r="I657" s="3"/>
    </row>
    <row r="658" spans="9:9" ht="15.75" customHeight="1" x14ac:dyDescent="0.25">
      <c r="I658" s="3"/>
    </row>
    <row r="659" spans="9:9" ht="15.75" customHeight="1" x14ac:dyDescent="0.25">
      <c r="I659" s="3"/>
    </row>
    <row r="660" spans="9:9" ht="15.75" customHeight="1" x14ac:dyDescent="0.25">
      <c r="I660" s="3"/>
    </row>
    <row r="661" spans="9:9" ht="15.75" customHeight="1" x14ac:dyDescent="0.25">
      <c r="I661" s="3"/>
    </row>
    <row r="662" spans="9:9" ht="15.75" customHeight="1" x14ac:dyDescent="0.25">
      <c r="I662" s="3"/>
    </row>
    <row r="663" spans="9:9" ht="15.75" customHeight="1" x14ac:dyDescent="0.25">
      <c r="I663" s="3"/>
    </row>
    <row r="664" spans="9:9" ht="15.75" customHeight="1" x14ac:dyDescent="0.25">
      <c r="I664" s="3"/>
    </row>
    <row r="665" spans="9:9" ht="15.75" customHeight="1" x14ac:dyDescent="0.25">
      <c r="I665" s="3"/>
    </row>
    <row r="666" spans="9:9" ht="15.75" customHeight="1" x14ac:dyDescent="0.25">
      <c r="I666" s="3"/>
    </row>
    <row r="667" spans="9:9" ht="15.75" customHeight="1" x14ac:dyDescent="0.25">
      <c r="I667" s="3"/>
    </row>
    <row r="668" spans="9:9" ht="15.75" customHeight="1" x14ac:dyDescent="0.25">
      <c r="I668" s="3"/>
    </row>
    <row r="669" spans="9:9" ht="15.75" customHeight="1" x14ac:dyDescent="0.25">
      <c r="I669" s="3"/>
    </row>
    <row r="670" spans="9:9" ht="15.75" customHeight="1" x14ac:dyDescent="0.25">
      <c r="I670" s="3"/>
    </row>
    <row r="671" spans="9:9" ht="15.75" customHeight="1" x14ac:dyDescent="0.25">
      <c r="I671" s="3"/>
    </row>
    <row r="672" spans="9:9" ht="15.75" customHeight="1" x14ac:dyDescent="0.25">
      <c r="I672" s="3"/>
    </row>
    <row r="673" spans="9:9" ht="15.75" customHeight="1" x14ac:dyDescent="0.25">
      <c r="I673" s="3"/>
    </row>
    <row r="674" spans="9:9" ht="15.75" customHeight="1" x14ac:dyDescent="0.25">
      <c r="I674" s="3"/>
    </row>
    <row r="675" spans="9:9" ht="15.75" customHeight="1" x14ac:dyDescent="0.25">
      <c r="I675" s="3"/>
    </row>
    <row r="676" spans="9:9" ht="15.75" customHeight="1" x14ac:dyDescent="0.25">
      <c r="I676" s="3"/>
    </row>
    <row r="677" spans="9:9" ht="15.75" customHeight="1" x14ac:dyDescent="0.25">
      <c r="I677" s="3"/>
    </row>
    <row r="678" spans="9:9" ht="15.75" customHeight="1" x14ac:dyDescent="0.25">
      <c r="I678" s="3"/>
    </row>
    <row r="679" spans="9:9" ht="15.75" customHeight="1" x14ac:dyDescent="0.25">
      <c r="I679" s="3"/>
    </row>
    <row r="680" spans="9:9" ht="15.75" customHeight="1" x14ac:dyDescent="0.25">
      <c r="I680" s="3"/>
    </row>
    <row r="681" spans="9:9" ht="15.75" customHeight="1" x14ac:dyDescent="0.25">
      <c r="I681" s="3"/>
    </row>
    <row r="682" spans="9:9" ht="15.75" customHeight="1" x14ac:dyDescent="0.25">
      <c r="I682" s="3"/>
    </row>
    <row r="683" spans="9:9" ht="15.75" customHeight="1" x14ac:dyDescent="0.25">
      <c r="I683" s="3"/>
    </row>
    <row r="684" spans="9:9" ht="15.75" customHeight="1" x14ac:dyDescent="0.25">
      <c r="I684" s="3"/>
    </row>
    <row r="685" spans="9:9" ht="15.75" customHeight="1" x14ac:dyDescent="0.25">
      <c r="I685" s="3"/>
    </row>
    <row r="686" spans="9:9" ht="15.75" customHeight="1" x14ac:dyDescent="0.25">
      <c r="I686" s="3"/>
    </row>
    <row r="687" spans="9:9" ht="15.75" customHeight="1" x14ac:dyDescent="0.25">
      <c r="I687" s="3"/>
    </row>
    <row r="688" spans="9:9" ht="15.75" customHeight="1" x14ac:dyDescent="0.25">
      <c r="I688" s="3"/>
    </row>
    <row r="689" spans="9:9" ht="15.75" customHeight="1" x14ac:dyDescent="0.25">
      <c r="I689" s="3"/>
    </row>
    <row r="690" spans="9:9" ht="15.75" customHeight="1" x14ac:dyDescent="0.25">
      <c r="I690" s="3"/>
    </row>
    <row r="691" spans="9:9" ht="15.75" customHeight="1" x14ac:dyDescent="0.25">
      <c r="I691" s="3"/>
    </row>
    <row r="692" spans="9:9" ht="15.75" customHeight="1" x14ac:dyDescent="0.25">
      <c r="I692" s="3"/>
    </row>
    <row r="693" spans="9:9" ht="15.75" customHeight="1" x14ac:dyDescent="0.25">
      <c r="I693" s="3"/>
    </row>
    <row r="694" spans="9:9" ht="15.75" customHeight="1" x14ac:dyDescent="0.25">
      <c r="I694" s="3"/>
    </row>
    <row r="695" spans="9:9" ht="15.75" customHeight="1" x14ac:dyDescent="0.25">
      <c r="I695" s="3"/>
    </row>
    <row r="696" spans="9:9" ht="15.75" customHeight="1" x14ac:dyDescent="0.25">
      <c r="I696" s="3"/>
    </row>
    <row r="697" spans="9:9" ht="15.75" customHeight="1" x14ac:dyDescent="0.25">
      <c r="I697" s="3"/>
    </row>
    <row r="698" spans="9:9" ht="15.75" customHeight="1" x14ac:dyDescent="0.25">
      <c r="I698" s="3"/>
    </row>
    <row r="699" spans="9:9" ht="15.75" customHeight="1" x14ac:dyDescent="0.25">
      <c r="I699" s="3"/>
    </row>
    <row r="700" spans="9:9" ht="15.75" customHeight="1" x14ac:dyDescent="0.25">
      <c r="I700" s="3"/>
    </row>
    <row r="701" spans="9:9" ht="15.75" customHeight="1" x14ac:dyDescent="0.25">
      <c r="I701" s="3"/>
    </row>
    <row r="702" spans="9:9" ht="15.75" customHeight="1" x14ac:dyDescent="0.25">
      <c r="I702" s="3"/>
    </row>
    <row r="703" spans="9:9" ht="15.75" customHeight="1" x14ac:dyDescent="0.25">
      <c r="I703" s="3"/>
    </row>
    <row r="704" spans="9:9" ht="15.75" customHeight="1" x14ac:dyDescent="0.25">
      <c r="I704" s="3"/>
    </row>
    <row r="705" spans="9:9" ht="15.75" customHeight="1" x14ac:dyDescent="0.25">
      <c r="I705" s="3"/>
    </row>
    <row r="706" spans="9:9" ht="15.75" customHeight="1" x14ac:dyDescent="0.25">
      <c r="I706" s="3"/>
    </row>
    <row r="707" spans="9:9" ht="15.75" customHeight="1" x14ac:dyDescent="0.25">
      <c r="I707" s="3"/>
    </row>
    <row r="708" spans="9:9" ht="15.75" customHeight="1" x14ac:dyDescent="0.25">
      <c r="I708" s="3"/>
    </row>
    <row r="709" spans="9:9" ht="15.75" customHeight="1" x14ac:dyDescent="0.25">
      <c r="I709" s="3"/>
    </row>
    <row r="710" spans="9:9" ht="15.75" customHeight="1" x14ac:dyDescent="0.25">
      <c r="I710" s="3"/>
    </row>
    <row r="711" spans="9:9" ht="15.75" customHeight="1" x14ac:dyDescent="0.25">
      <c r="I711" s="3"/>
    </row>
    <row r="712" spans="9:9" ht="15.75" customHeight="1" x14ac:dyDescent="0.25">
      <c r="I712" s="3"/>
    </row>
    <row r="713" spans="9:9" ht="15.75" customHeight="1" x14ac:dyDescent="0.25">
      <c r="I713" s="3"/>
    </row>
    <row r="714" spans="9:9" ht="15.75" customHeight="1" x14ac:dyDescent="0.25">
      <c r="I714" s="3"/>
    </row>
    <row r="715" spans="9:9" ht="15.75" customHeight="1" x14ac:dyDescent="0.25">
      <c r="I715" s="3"/>
    </row>
    <row r="716" spans="9:9" ht="15.75" customHeight="1" x14ac:dyDescent="0.25">
      <c r="I716" s="3"/>
    </row>
    <row r="717" spans="9:9" ht="15.75" customHeight="1" x14ac:dyDescent="0.25">
      <c r="I717" s="3"/>
    </row>
    <row r="718" spans="9:9" ht="15.75" customHeight="1" x14ac:dyDescent="0.25">
      <c r="I718" s="3"/>
    </row>
    <row r="719" spans="9:9" ht="15.75" customHeight="1" x14ac:dyDescent="0.25">
      <c r="I719" s="3"/>
    </row>
    <row r="720" spans="9:9" ht="15.75" customHeight="1" x14ac:dyDescent="0.25">
      <c r="I720" s="3"/>
    </row>
    <row r="721" spans="9:9" ht="15.75" customHeight="1" x14ac:dyDescent="0.25">
      <c r="I721" s="3"/>
    </row>
    <row r="722" spans="9:9" ht="15.75" customHeight="1" x14ac:dyDescent="0.25">
      <c r="I722" s="3"/>
    </row>
    <row r="723" spans="9:9" ht="15.75" customHeight="1" x14ac:dyDescent="0.25">
      <c r="I723" s="3"/>
    </row>
    <row r="724" spans="9:9" ht="15.75" customHeight="1" x14ac:dyDescent="0.25">
      <c r="I724" s="3"/>
    </row>
    <row r="725" spans="9:9" ht="15.75" customHeight="1" x14ac:dyDescent="0.25">
      <c r="I725" s="3"/>
    </row>
    <row r="726" spans="9:9" ht="15.75" customHeight="1" x14ac:dyDescent="0.25">
      <c r="I726" s="3"/>
    </row>
    <row r="727" spans="9:9" ht="15.75" customHeight="1" x14ac:dyDescent="0.25">
      <c r="I727" s="3"/>
    </row>
    <row r="728" spans="9:9" ht="15.75" customHeight="1" x14ac:dyDescent="0.25">
      <c r="I728" s="3"/>
    </row>
    <row r="729" spans="9:9" ht="15.75" customHeight="1" x14ac:dyDescent="0.25">
      <c r="I729" s="3"/>
    </row>
    <row r="730" spans="9:9" ht="15.75" customHeight="1" x14ac:dyDescent="0.25">
      <c r="I730" s="3"/>
    </row>
    <row r="731" spans="9:9" ht="15.75" customHeight="1" x14ac:dyDescent="0.25">
      <c r="I731" s="3"/>
    </row>
    <row r="732" spans="9:9" ht="15.75" customHeight="1" x14ac:dyDescent="0.25">
      <c r="I732" s="3"/>
    </row>
    <row r="733" spans="9:9" ht="15.75" customHeight="1" x14ac:dyDescent="0.25">
      <c r="I733" s="3"/>
    </row>
    <row r="734" spans="9:9" ht="15.75" customHeight="1" x14ac:dyDescent="0.25">
      <c r="I734" s="3"/>
    </row>
    <row r="735" spans="9:9" ht="15.75" customHeight="1" x14ac:dyDescent="0.25">
      <c r="I735" s="3"/>
    </row>
    <row r="736" spans="9:9" ht="15.75" customHeight="1" x14ac:dyDescent="0.25">
      <c r="I736" s="3"/>
    </row>
    <row r="737" spans="9:9" ht="15.75" customHeight="1" x14ac:dyDescent="0.25">
      <c r="I737" s="3"/>
    </row>
    <row r="738" spans="9:9" ht="15.75" customHeight="1" x14ac:dyDescent="0.25">
      <c r="I738" s="3"/>
    </row>
    <row r="739" spans="9:9" ht="15.75" customHeight="1" x14ac:dyDescent="0.25">
      <c r="I739" s="3"/>
    </row>
    <row r="740" spans="9:9" ht="15.75" customHeight="1" x14ac:dyDescent="0.25">
      <c r="I740" s="3"/>
    </row>
    <row r="741" spans="9:9" ht="15.75" customHeight="1" x14ac:dyDescent="0.25">
      <c r="I741" s="3"/>
    </row>
    <row r="742" spans="9:9" ht="15.75" customHeight="1" x14ac:dyDescent="0.25">
      <c r="I742" s="3"/>
    </row>
    <row r="743" spans="9:9" ht="15.75" customHeight="1" x14ac:dyDescent="0.25">
      <c r="I743" s="3"/>
    </row>
    <row r="744" spans="9:9" ht="15.75" customHeight="1" x14ac:dyDescent="0.25">
      <c r="I744" s="3"/>
    </row>
    <row r="745" spans="9:9" ht="15.75" customHeight="1" x14ac:dyDescent="0.25">
      <c r="I745" s="3"/>
    </row>
    <row r="746" spans="9:9" ht="15.75" customHeight="1" x14ac:dyDescent="0.25">
      <c r="I746" s="3"/>
    </row>
    <row r="747" spans="9:9" ht="15.75" customHeight="1" x14ac:dyDescent="0.25">
      <c r="I747" s="3"/>
    </row>
    <row r="748" spans="9:9" ht="15.75" customHeight="1" x14ac:dyDescent="0.25">
      <c r="I748" s="3"/>
    </row>
    <row r="749" spans="9:9" ht="15.75" customHeight="1" x14ac:dyDescent="0.25">
      <c r="I749" s="3"/>
    </row>
    <row r="750" spans="9:9" ht="15.75" customHeight="1" x14ac:dyDescent="0.25">
      <c r="I750" s="3"/>
    </row>
    <row r="751" spans="9:9" ht="15.75" customHeight="1" x14ac:dyDescent="0.25">
      <c r="I751" s="3"/>
    </row>
    <row r="752" spans="9:9" ht="15.75" customHeight="1" x14ac:dyDescent="0.25">
      <c r="I752" s="3"/>
    </row>
    <row r="753" spans="9:9" ht="15.75" customHeight="1" x14ac:dyDescent="0.25">
      <c r="I753" s="3"/>
    </row>
    <row r="754" spans="9:9" ht="15.75" customHeight="1" x14ac:dyDescent="0.25">
      <c r="I754" s="3"/>
    </row>
    <row r="755" spans="9:9" ht="15.75" customHeight="1" x14ac:dyDescent="0.25">
      <c r="I755" s="3"/>
    </row>
    <row r="756" spans="9:9" ht="15.75" customHeight="1" x14ac:dyDescent="0.25">
      <c r="I756" s="3"/>
    </row>
    <row r="757" spans="9:9" ht="15.75" customHeight="1" x14ac:dyDescent="0.25">
      <c r="I757" s="3"/>
    </row>
    <row r="758" spans="9:9" ht="15.75" customHeight="1" x14ac:dyDescent="0.25">
      <c r="I758" s="3"/>
    </row>
    <row r="759" spans="9:9" ht="15.75" customHeight="1" x14ac:dyDescent="0.25">
      <c r="I759" s="3"/>
    </row>
    <row r="760" spans="9:9" ht="15.75" customHeight="1" x14ac:dyDescent="0.25">
      <c r="I760" s="3"/>
    </row>
    <row r="761" spans="9:9" ht="15.75" customHeight="1" x14ac:dyDescent="0.25">
      <c r="I761" s="3"/>
    </row>
    <row r="762" spans="9:9" ht="15.75" customHeight="1" x14ac:dyDescent="0.25">
      <c r="I762" s="3"/>
    </row>
    <row r="763" spans="9:9" ht="15.75" customHeight="1" x14ac:dyDescent="0.25">
      <c r="I763" s="3"/>
    </row>
    <row r="764" spans="9:9" ht="15.75" customHeight="1" x14ac:dyDescent="0.25">
      <c r="I764" s="3"/>
    </row>
    <row r="765" spans="9:9" ht="15.75" customHeight="1" x14ac:dyDescent="0.25">
      <c r="I765" s="3"/>
    </row>
    <row r="766" spans="9:9" ht="15.75" customHeight="1" x14ac:dyDescent="0.25">
      <c r="I766" s="3"/>
    </row>
    <row r="767" spans="9:9" ht="15.75" customHeight="1" x14ac:dyDescent="0.25">
      <c r="I767" s="3"/>
    </row>
    <row r="768" spans="9:9" ht="15.75" customHeight="1" x14ac:dyDescent="0.25">
      <c r="I768" s="3"/>
    </row>
    <row r="769" spans="9:9" ht="15.75" customHeight="1" x14ac:dyDescent="0.25">
      <c r="I769" s="3"/>
    </row>
    <row r="770" spans="9:9" ht="15.75" customHeight="1" x14ac:dyDescent="0.25">
      <c r="I770" s="3"/>
    </row>
    <row r="771" spans="9:9" ht="15.75" customHeight="1" x14ac:dyDescent="0.25">
      <c r="I771" s="3"/>
    </row>
    <row r="772" spans="9:9" ht="15.75" customHeight="1" x14ac:dyDescent="0.25">
      <c r="I772" s="3"/>
    </row>
    <row r="773" spans="9:9" ht="15.75" customHeight="1" x14ac:dyDescent="0.25">
      <c r="I773" s="3"/>
    </row>
    <row r="774" spans="9:9" ht="15.75" customHeight="1" x14ac:dyDescent="0.25">
      <c r="I774" s="3"/>
    </row>
    <row r="775" spans="9:9" ht="15.75" customHeight="1" x14ac:dyDescent="0.25">
      <c r="I775" s="3"/>
    </row>
    <row r="776" spans="9:9" ht="15.75" customHeight="1" x14ac:dyDescent="0.25">
      <c r="I776" s="3"/>
    </row>
    <row r="777" spans="9:9" ht="15.75" customHeight="1" x14ac:dyDescent="0.25">
      <c r="I777" s="3"/>
    </row>
    <row r="778" spans="9:9" ht="15.75" customHeight="1" x14ac:dyDescent="0.25">
      <c r="I778" s="3"/>
    </row>
    <row r="779" spans="9:9" ht="15.75" customHeight="1" x14ac:dyDescent="0.25">
      <c r="I779" s="3"/>
    </row>
    <row r="780" spans="9:9" ht="15.75" customHeight="1" x14ac:dyDescent="0.25">
      <c r="I780" s="3"/>
    </row>
    <row r="781" spans="9:9" ht="15.75" customHeight="1" x14ac:dyDescent="0.25">
      <c r="I781" s="3"/>
    </row>
    <row r="782" spans="9:9" ht="15.75" customHeight="1" x14ac:dyDescent="0.25">
      <c r="I782" s="3"/>
    </row>
    <row r="783" spans="9:9" ht="15.75" customHeight="1" x14ac:dyDescent="0.25">
      <c r="I783" s="3"/>
    </row>
    <row r="784" spans="9:9" ht="15.75" customHeight="1" x14ac:dyDescent="0.25">
      <c r="I784" s="3"/>
    </row>
    <row r="785" spans="9:9" ht="15.75" customHeight="1" x14ac:dyDescent="0.25">
      <c r="I785" s="3"/>
    </row>
    <row r="786" spans="9:9" ht="15.75" customHeight="1" x14ac:dyDescent="0.25">
      <c r="I786" s="3"/>
    </row>
    <row r="787" spans="9:9" ht="15.75" customHeight="1" x14ac:dyDescent="0.25">
      <c r="I787" s="3"/>
    </row>
    <row r="788" spans="9:9" ht="15.75" customHeight="1" x14ac:dyDescent="0.25">
      <c r="I788" s="3"/>
    </row>
    <row r="789" spans="9:9" ht="15.75" customHeight="1" x14ac:dyDescent="0.25">
      <c r="I789" s="3"/>
    </row>
    <row r="790" spans="9:9" ht="15.75" customHeight="1" x14ac:dyDescent="0.25">
      <c r="I790" s="3"/>
    </row>
    <row r="791" spans="9:9" ht="15.75" customHeight="1" x14ac:dyDescent="0.25">
      <c r="I791" s="3"/>
    </row>
    <row r="792" spans="9:9" ht="15.75" customHeight="1" x14ac:dyDescent="0.25">
      <c r="I792" s="3"/>
    </row>
    <row r="793" spans="9:9" ht="15.75" customHeight="1" x14ac:dyDescent="0.25">
      <c r="I793" s="3"/>
    </row>
    <row r="794" spans="9:9" ht="15.75" customHeight="1" x14ac:dyDescent="0.25">
      <c r="I794" s="3"/>
    </row>
    <row r="795" spans="9:9" ht="15.75" customHeight="1" x14ac:dyDescent="0.25">
      <c r="I795" s="3"/>
    </row>
    <row r="796" spans="9:9" ht="15.75" customHeight="1" x14ac:dyDescent="0.25">
      <c r="I796" s="3"/>
    </row>
    <row r="797" spans="9:9" ht="15.75" customHeight="1" x14ac:dyDescent="0.25">
      <c r="I797" s="3"/>
    </row>
    <row r="798" spans="9:9" ht="15.75" customHeight="1" x14ac:dyDescent="0.25">
      <c r="I798" s="3"/>
    </row>
    <row r="799" spans="9:9" ht="15.75" customHeight="1" x14ac:dyDescent="0.25">
      <c r="I799" s="3"/>
    </row>
    <row r="800" spans="9:9" ht="15.75" customHeight="1" x14ac:dyDescent="0.25">
      <c r="I800" s="3"/>
    </row>
    <row r="801" spans="9:9" ht="15.75" customHeight="1" x14ac:dyDescent="0.25">
      <c r="I801" s="3"/>
    </row>
    <row r="802" spans="9:9" ht="15.75" customHeight="1" x14ac:dyDescent="0.25">
      <c r="I802" s="3"/>
    </row>
    <row r="803" spans="9:9" ht="15.75" customHeight="1" x14ac:dyDescent="0.25">
      <c r="I803" s="3"/>
    </row>
    <row r="804" spans="9:9" ht="15.75" customHeight="1" x14ac:dyDescent="0.25">
      <c r="I804" s="3"/>
    </row>
    <row r="805" spans="9:9" ht="15.75" customHeight="1" x14ac:dyDescent="0.25">
      <c r="I805" s="3"/>
    </row>
    <row r="806" spans="9:9" ht="15.75" customHeight="1" x14ac:dyDescent="0.25">
      <c r="I806" s="3"/>
    </row>
    <row r="807" spans="9:9" ht="15.75" customHeight="1" x14ac:dyDescent="0.25">
      <c r="I807" s="3"/>
    </row>
    <row r="808" spans="9:9" ht="15.75" customHeight="1" x14ac:dyDescent="0.25">
      <c r="I808" s="3"/>
    </row>
    <row r="809" spans="9:9" ht="15.75" customHeight="1" x14ac:dyDescent="0.25">
      <c r="I809" s="3"/>
    </row>
    <row r="810" spans="9:9" ht="15.75" customHeight="1" x14ac:dyDescent="0.25">
      <c r="I810" s="3"/>
    </row>
    <row r="811" spans="9:9" ht="15.75" customHeight="1" x14ac:dyDescent="0.25">
      <c r="I811" s="3"/>
    </row>
    <row r="812" spans="9:9" ht="15.75" customHeight="1" x14ac:dyDescent="0.25">
      <c r="I812" s="3"/>
    </row>
    <row r="813" spans="9:9" ht="15.75" customHeight="1" x14ac:dyDescent="0.25">
      <c r="I813" s="3"/>
    </row>
    <row r="814" spans="9:9" ht="15.75" customHeight="1" x14ac:dyDescent="0.25">
      <c r="I814" s="3"/>
    </row>
    <row r="815" spans="9:9" ht="15.75" customHeight="1" x14ac:dyDescent="0.25">
      <c r="I815" s="3"/>
    </row>
    <row r="816" spans="9:9" ht="15.75" customHeight="1" x14ac:dyDescent="0.25">
      <c r="I816" s="3"/>
    </row>
    <row r="817" spans="9:9" ht="15.75" customHeight="1" x14ac:dyDescent="0.25">
      <c r="I817" s="3"/>
    </row>
    <row r="818" spans="9:9" ht="15.75" customHeight="1" x14ac:dyDescent="0.25">
      <c r="I818" s="3"/>
    </row>
    <row r="819" spans="9:9" ht="15.75" customHeight="1" x14ac:dyDescent="0.25">
      <c r="I819" s="3"/>
    </row>
    <row r="820" spans="9:9" ht="15.75" customHeight="1" x14ac:dyDescent="0.25">
      <c r="I820" s="3"/>
    </row>
    <row r="821" spans="9:9" ht="15.75" customHeight="1" x14ac:dyDescent="0.25">
      <c r="I821" s="3"/>
    </row>
    <row r="822" spans="9:9" ht="15.75" customHeight="1" x14ac:dyDescent="0.25">
      <c r="I822" s="3"/>
    </row>
    <row r="823" spans="9:9" ht="15.75" customHeight="1" x14ac:dyDescent="0.25">
      <c r="I823" s="3"/>
    </row>
    <row r="824" spans="9:9" ht="15.75" customHeight="1" x14ac:dyDescent="0.25">
      <c r="I824" s="3"/>
    </row>
    <row r="825" spans="9:9" ht="15.75" customHeight="1" x14ac:dyDescent="0.25">
      <c r="I825" s="3"/>
    </row>
    <row r="826" spans="9:9" ht="15.75" customHeight="1" x14ac:dyDescent="0.25">
      <c r="I826" s="3"/>
    </row>
    <row r="827" spans="9:9" ht="15.75" customHeight="1" x14ac:dyDescent="0.25">
      <c r="I827" s="3"/>
    </row>
    <row r="828" spans="9:9" ht="15.75" customHeight="1" x14ac:dyDescent="0.25">
      <c r="I828" s="3"/>
    </row>
    <row r="829" spans="9:9" ht="15.75" customHeight="1" x14ac:dyDescent="0.25">
      <c r="I829" s="3"/>
    </row>
    <row r="830" spans="9:9" ht="15.75" customHeight="1" x14ac:dyDescent="0.25">
      <c r="I830" s="3"/>
    </row>
    <row r="831" spans="9:9" ht="15.75" customHeight="1" x14ac:dyDescent="0.25">
      <c r="I831" s="3"/>
    </row>
    <row r="832" spans="9:9" ht="15.75" customHeight="1" x14ac:dyDescent="0.25">
      <c r="I832" s="3"/>
    </row>
    <row r="833" spans="9:9" ht="15.75" customHeight="1" x14ac:dyDescent="0.25">
      <c r="I833" s="3"/>
    </row>
    <row r="834" spans="9:9" ht="15.75" customHeight="1" x14ac:dyDescent="0.25">
      <c r="I834" s="3"/>
    </row>
    <row r="835" spans="9:9" ht="15.75" customHeight="1" x14ac:dyDescent="0.25">
      <c r="I835" s="3"/>
    </row>
    <row r="836" spans="9:9" ht="15.75" customHeight="1" x14ac:dyDescent="0.25">
      <c r="I836" s="3"/>
    </row>
    <row r="837" spans="9:9" ht="15.75" customHeight="1" x14ac:dyDescent="0.25">
      <c r="I837" s="3"/>
    </row>
    <row r="838" spans="9:9" ht="15.75" customHeight="1" x14ac:dyDescent="0.25">
      <c r="I838" s="3"/>
    </row>
    <row r="839" spans="9:9" ht="15.75" customHeight="1" x14ac:dyDescent="0.25">
      <c r="I839" s="3"/>
    </row>
    <row r="840" spans="9:9" ht="15.75" customHeight="1" x14ac:dyDescent="0.25">
      <c r="I840" s="3"/>
    </row>
    <row r="841" spans="9:9" ht="15.75" customHeight="1" x14ac:dyDescent="0.25">
      <c r="I841" s="3"/>
    </row>
    <row r="842" spans="9:9" ht="15.75" customHeight="1" x14ac:dyDescent="0.25">
      <c r="I842" s="3"/>
    </row>
    <row r="843" spans="9:9" ht="15.75" customHeight="1" x14ac:dyDescent="0.25">
      <c r="I843" s="3"/>
    </row>
    <row r="844" spans="9:9" ht="15.75" customHeight="1" x14ac:dyDescent="0.25">
      <c r="I844" s="3"/>
    </row>
    <row r="845" spans="9:9" ht="15.75" customHeight="1" x14ac:dyDescent="0.25">
      <c r="I845" s="3"/>
    </row>
    <row r="846" spans="9:9" ht="15.75" customHeight="1" x14ac:dyDescent="0.25">
      <c r="I846" s="3"/>
    </row>
    <row r="847" spans="9:9" ht="15.75" customHeight="1" x14ac:dyDescent="0.25">
      <c r="I847" s="3"/>
    </row>
    <row r="848" spans="9:9" ht="15.75" customHeight="1" x14ac:dyDescent="0.25">
      <c r="I848" s="3"/>
    </row>
    <row r="849" spans="9:9" ht="15.75" customHeight="1" x14ac:dyDescent="0.25">
      <c r="I849" s="3"/>
    </row>
    <row r="850" spans="9:9" ht="15.75" customHeight="1" x14ac:dyDescent="0.25">
      <c r="I850" s="3"/>
    </row>
    <row r="851" spans="9:9" ht="15.75" customHeight="1" x14ac:dyDescent="0.25">
      <c r="I851" s="3"/>
    </row>
    <row r="852" spans="9:9" ht="15.75" customHeight="1" x14ac:dyDescent="0.25">
      <c r="I852" s="3"/>
    </row>
    <row r="853" spans="9:9" ht="15.75" customHeight="1" x14ac:dyDescent="0.25">
      <c r="I853" s="3"/>
    </row>
    <row r="854" spans="9:9" ht="15.75" customHeight="1" x14ac:dyDescent="0.25">
      <c r="I854" s="3"/>
    </row>
    <row r="855" spans="9:9" ht="15.75" customHeight="1" x14ac:dyDescent="0.25">
      <c r="I855" s="3"/>
    </row>
    <row r="856" spans="9:9" ht="15.75" customHeight="1" x14ac:dyDescent="0.25">
      <c r="I856" s="3"/>
    </row>
    <row r="857" spans="9:9" ht="15.75" customHeight="1" x14ac:dyDescent="0.25">
      <c r="I857" s="3"/>
    </row>
    <row r="858" spans="9:9" ht="15.75" customHeight="1" x14ac:dyDescent="0.25">
      <c r="I858" s="3"/>
    </row>
    <row r="859" spans="9:9" ht="15.75" customHeight="1" x14ac:dyDescent="0.25">
      <c r="I859" s="3"/>
    </row>
    <row r="860" spans="9:9" ht="15.75" customHeight="1" x14ac:dyDescent="0.25">
      <c r="I860" s="3"/>
    </row>
    <row r="861" spans="9:9" ht="15.75" customHeight="1" x14ac:dyDescent="0.25">
      <c r="I861" s="3"/>
    </row>
    <row r="862" spans="9:9" ht="15.75" customHeight="1" x14ac:dyDescent="0.25">
      <c r="I862" s="3"/>
    </row>
    <row r="863" spans="9:9" ht="15.75" customHeight="1" x14ac:dyDescent="0.25">
      <c r="I863" s="3"/>
    </row>
    <row r="864" spans="9:9" ht="15.75" customHeight="1" x14ac:dyDescent="0.25">
      <c r="I864" s="3"/>
    </row>
    <row r="865" spans="9:9" ht="15.75" customHeight="1" x14ac:dyDescent="0.25">
      <c r="I865" s="3"/>
    </row>
    <row r="866" spans="9:9" ht="15.75" customHeight="1" x14ac:dyDescent="0.25">
      <c r="I866" s="3"/>
    </row>
    <row r="867" spans="9:9" ht="15.75" customHeight="1" x14ac:dyDescent="0.25">
      <c r="I867" s="3"/>
    </row>
    <row r="868" spans="9:9" ht="15.75" customHeight="1" x14ac:dyDescent="0.25">
      <c r="I868" s="3"/>
    </row>
    <row r="869" spans="9:9" ht="15.75" customHeight="1" x14ac:dyDescent="0.25">
      <c r="I869" s="3"/>
    </row>
    <row r="870" spans="9:9" ht="15.75" customHeight="1" x14ac:dyDescent="0.25">
      <c r="I870" s="3"/>
    </row>
    <row r="871" spans="9:9" ht="15.75" customHeight="1" x14ac:dyDescent="0.25">
      <c r="I871" s="3"/>
    </row>
    <row r="872" spans="9:9" ht="15.75" customHeight="1" x14ac:dyDescent="0.25">
      <c r="I872" s="3"/>
    </row>
    <row r="873" spans="9:9" ht="15.75" customHeight="1" x14ac:dyDescent="0.25">
      <c r="I873" s="3"/>
    </row>
    <row r="874" spans="9:9" ht="15.75" customHeight="1" x14ac:dyDescent="0.25">
      <c r="I874" s="3"/>
    </row>
    <row r="875" spans="9:9" ht="15.75" customHeight="1" x14ac:dyDescent="0.25">
      <c r="I875" s="3"/>
    </row>
    <row r="876" spans="9:9" ht="15.75" customHeight="1" x14ac:dyDescent="0.25">
      <c r="I876" s="3"/>
    </row>
    <row r="877" spans="9:9" ht="15.75" customHeight="1" x14ac:dyDescent="0.25">
      <c r="I877" s="3"/>
    </row>
    <row r="878" spans="9:9" ht="15.75" customHeight="1" x14ac:dyDescent="0.25">
      <c r="I878" s="3"/>
    </row>
    <row r="879" spans="9:9" ht="15.75" customHeight="1" x14ac:dyDescent="0.25">
      <c r="I879" s="3"/>
    </row>
    <row r="880" spans="9:9" ht="15.75" customHeight="1" x14ac:dyDescent="0.25">
      <c r="I880" s="3"/>
    </row>
    <row r="881" spans="9:9" ht="15.75" customHeight="1" x14ac:dyDescent="0.25">
      <c r="I881" s="3"/>
    </row>
    <row r="882" spans="9:9" ht="15.75" customHeight="1" x14ac:dyDescent="0.25">
      <c r="I882" s="3"/>
    </row>
    <row r="883" spans="9:9" ht="15.75" customHeight="1" x14ac:dyDescent="0.25">
      <c r="I883" s="3"/>
    </row>
    <row r="884" spans="9:9" ht="15.75" customHeight="1" x14ac:dyDescent="0.25">
      <c r="I884" s="3"/>
    </row>
    <row r="885" spans="9:9" ht="15.75" customHeight="1" x14ac:dyDescent="0.25">
      <c r="I885" s="3"/>
    </row>
    <row r="886" spans="9:9" ht="15.75" customHeight="1" x14ac:dyDescent="0.25">
      <c r="I886" s="3"/>
    </row>
    <row r="887" spans="9:9" ht="15.75" customHeight="1" x14ac:dyDescent="0.25">
      <c r="I887" s="3"/>
    </row>
    <row r="888" spans="9:9" ht="15.75" customHeight="1" x14ac:dyDescent="0.25">
      <c r="I888" s="3"/>
    </row>
    <row r="889" spans="9:9" ht="15.75" customHeight="1" x14ac:dyDescent="0.25">
      <c r="I889" s="3"/>
    </row>
    <row r="890" spans="9:9" ht="15.75" customHeight="1" x14ac:dyDescent="0.25">
      <c r="I890" s="3"/>
    </row>
    <row r="891" spans="9:9" ht="15.75" customHeight="1" x14ac:dyDescent="0.25">
      <c r="I891" s="3"/>
    </row>
    <row r="892" spans="9:9" ht="15.75" customHeight="1" x14ac:dyDescent="0.25">
      <c r="I892" s="3"/>
    </row>
    <row r="893" spans="9:9" ht="15.75" customHeight="1" x14ac:dyDescent="0.25">
      <c r="I893" s="3"/>
    </row>
    <row r="894" spans="9:9" ht="15.75" customHeight="1" x14ac:dyDescent="0.25">
      <c r="I894" s="3"/>
    </row>
    <row r="895" spans="9:9" ht="15.75" customHeight="1" x14ac:dyDescent="0.25">
      <c r="I895" s="3"/>
    </row>
    <row r="896" spans="9:9" ht="15.75" customHeight="1" x14ac:dyDescent="0.25">
      <c r="I896" s="3"/>
    </row>
    <row r="897" spans="9:9" ht="15.75" customHeight="1" x14ac:dyDescent="0.25">
      <c r="I897" s="3"/>
    </row>
    <row r="898" spans="9:9" ht="15.75" customHeight="1" x14ac:dyDescent="0.25">
      <c r="I898" s="3"/>
    </row>
    <row r="899" spans="9:9" ht="15.75" customHeight="1" x14ac:dyDescent="0.25">
      <c r="I899" s="3"/>
    </row>
    <row r="900" spans="9:9" ht="15.75" customHeight="1" x14ac:dyDescent="0.25">
      <c r="I900" s="3"/>
    </row>
    <row r="901" spans="9:9" ht="15.75" customHeight="1" x14ac:dyDescent="0.25">
      <c r="I901" s="3"/>
    </row>
    <row r="902" spans="9:9" ht="15.75" customHeight="1" x14ac:dyDescent="0.25">
      <c r="I902" s="3"/>
    </row>
    <row r="903" spans="9:9" ht="15.75" customHeight="1" x14ac:dyDescent="0.25">
      <c r="I903" s="3"/>
    </row>
    <row r="904" spans="9:9" ht="15.75" customHeight="1" x14ac:dyDescent="0.25">
      <c r="I904" s="3"/>
    </row>
    <row r="905" spans="9:9" ht="15.75" customHeight="1" x14ac:dyDescent="0.25">
      <c r="I905" s="3"/>
    </row>
    <row r="906" spans="9:9" ht="15.75" customHeight="1" x14ac:dyDescent="0.25">
      <c r="I906" s="3"/>
    </row>
    <row r="907" spans="9:9" ht="15.75" customHeight="1" x14ac:dyDescent="0.25">
      <c r="I907" s="3"/>
    </row>
    <row r="908" spans="9:9" ht="15.75" customHeight="1" x14ac:dyDescent="0.25">
      <c r="I908" s="3"/>
    </row>
    <row r="909" spans="9:9" ht="15.75" customHeight="1" x14ac:dyDescent="0.25">
      <c r="I909" s="3"/>
    </row>
    <row r="910" spans="9:9" ht="15.75" customHeight="1" x14ac:dyDescent="0.25">
      <c r="I910" s="3"/>
    </row>
    <row r="911" spans="9:9" ht="15.75" customHeight="1" x14ac:dyDescent="0.25">
      <c r="I911" s="3"/>
    </row>
    <row r="912" spans="9:9" ht="15.75" customHeight="1" x14ac:dyDescent="0.25">
      <c r="I912" s="3"/>
    </row>
    <row r="913" spans="9:9" ht="15.75" customHeight="1" x14ac:dyDescent="0.25">
      <c r="I913" s="3"/>
    </row>
    <row r="914" spans="9:9" ht="15.75" customHeight="1" x14ac:dyDescent="0.25">
      <c r="I914" s="3"/>
    </row>
    <row r="915" spans="9:9" ht="15.75" customHeight="1" x14ac:dyDescent="0.25">
      <c r="I915" s="3"/>
    </row>
    <row r="916" spans="9:9" ht="15.75" customHeight="1" x14ac:dyDescent="0.25">
      <c r="I916" s="3"/>
    </row>
    <row r="917" spans="9:9" ht="15.75" customHeight="1" x14ac:dyDescent="0.25">
      <c r="I917" s="3"/>
    </row>
    <row r="918" spans="9:9" ht="15.75" customHeight="1" x14ac:dyDescent="0.25">
      <c r="I918" s="3"/>
    </row>
    <row r="919" spans="9:9" ht="15.75" customHeight="1" x14ac:dyDescent="0.25">
      <c r="I919" s="3"/>
    </row>
    <row r="920" spans="9:9" ht="15.75" customHeight="1" x14ac:dyDescent="0.25">
      <c r="I920" s="3"/>
    </row>
    <row r="921" spans="9:9" ht="15.75" customHeight="1" x14ac:dyDescent="0.25">
      <c r="I921" s="3"/>
    </row>
    <row r="922" spans="9:9" ht="15.75" customHeight="1" x14ac:dyDescent="0.25">
      <c r="I922" s="3"/>
    </row>
    <row r="923" spans="9:9" ht="15.75" customHeight="1" x14ac:dyDescent="0.25">
      <c r="I923" s="3"/>
    </row>
    <row r="924" spans="9:9" ht="15.75" customHeight="1" x14ac:dyDescent="0.25">
      <c r="I924" s="3"/>
    </row>
    <row r="925" spans="9:9" ht="15.75" customHeight="1" x14ac:dyDescent="0.25">
      <c r="I925" s="3"/>
    </row>
    <row r="926" spans="9:9" ht="15.75" customHeight="1" x14ac:dyDescent="0.25">
      <c r="I926" s="3"/>
    </row>
    <row r="927" spans="9:9" ht="15.75" customHeight="1" x14ac:dyDescent="0.25">
      <c r="I927" s="3"/>
    </row>
    <row r="928" spans="9:9" ht="15.75" customHeight="1" x14ac:dyDescent="0.25">
      <c r="I928" s="3"/>
    </row>
    <row r="929" spans="9:9" ht="15.75" customHeight="1" x14ac:dyDescent="0.25">
      <c r="I929" s="3"/>
    </row>
    <row r="930" spans="9:9" ht="15.75" customHeight="1" x14ac:dyDescent="0.25">
      <c r="I930" s="3"/>
    </row>
    <row r="931" spans="9:9" ht="15.75" customHeight="1" x14ac:dyDescent="0.25">
      <c r="I931" s="3"/>
    </row>
    <row r="932" spans="9:9" ht="15.75" customHeight="1" x14ac:dyDescent="0.25">
      <c r="I932" s="3"/>
    </row>
    <row r="933" spans="9:9" ht="15.75" customHeight="1" x14ac:dyDescent="0.25">
      <c r="I933" s="3"/>
    </row>
    <row r="934" spans="9:9" ht="15.75" customHeight="1" x14ac:dyDescent="0.25">
      <c r="I934" s="3"/>
    </row>
    <row r="935" spans="9:9" ht="15.75" customHeight="1" x14ac:dyDescent="0.25">
      <c r="I935" s="3"/>
    </row>
    <row r="936" spans="9:9" ht="15.75" customHeight="1" x14ac:dyDescent="0.25">
      <c r="I936" s="3"/>
    </row>
    <row r="937" spans="9:9" ht="15.75" customHeight="1" x14ac:dyDescent="0.25">
      <c r="I937" s="3"/>
    </row>
    <row r="938" spans="9:9" ht="15.75" customHeight="1" x14ac:dyDescent="0.25">
      <c r="I938" s="3"/>
    </row>
    <row r="939" spans="9:9" ht="15.75" customHeight="1" x14ac:dyDescent="0.25">
      <c r="I939" s="3"/>
    </row>
    <row r="940" spans="9:9" ht="15.75" customHeight="1" x14ac:dyDescent="0.25">
      <c r="I940" s="3"/>
    </row>
    <row r="941" spans="9:9" ht="15.75" customHeight="1" x14ac:dyDescent="0.25">
      <c r="I941" s="3"/>
    </row>
    <row r="942" spans="9:9" ht="15.75" customHeight="1" x14ac:dyDescent="0.25">
      <c r="I942" s="3"/>
    </row>
    <row r="943" spans="9:9" ht="15.75" customHeight="1" x14ac:dyDescent="0.25">
      <c r="I943" s="3"/>
    </row>
    <row r="944" spans="9:9" ht="15.75" customHeight="1" x14ac:dyDescent="0.25">
      <c r="I944" s="3"/>
    </row>
    <row r="945" spans="9:9" ht="15.75" customHeight="1" x14ac:dyDescent="0.25">
      <c r="I945" s="3"/>
    </row>
    <row r="946" spans="9:9" ht="15.75" customHeight="1" x14ac:dyDescent="0.25">
      <c r="I946" s="3"/>
    </row>
    <row r="947" spans="9:9" ht="15.75" customHeight="1" x14ac:dyDescent="0.25">
      <c r="I947" s="3"/>
    </row>
    <row r="948" spans="9:9" ht="15.75" customHeight="1" x14ac:dyDescent="0.25">
      <c r="I948" s="3"/>
    </row>
    <row r="949" spans="9:9" ht="15.75" customHeight="1" x14ac:dyDescent="0.25">
      <c r="I949" s="3"/>
    </row>
    <row r="950" spans="9:9" ht="15.75" customHeight="1" x14ac:dyDescent="0.25">
      <c r="I950" s="3"/>
    </row>
    <row r="951" spans="9:9" ht="15.75" customHeight="1" x14ac:dyDescent="0.25">
      <c r="I951" s="3"/>
    </row>
    <row r="952" spans="9:9" ht="15.75" customHeight="1" x14ac:dyDescent="0.25">
      <c r="I952" s="3"/>
    </row>
    <row r="953" spans="9:9" ht="15.75" customHeight="1" x14ac:dyDescent="0.25">
      <c r="I953" s="3"/>
    </row>
    <row r="954" spans="9:9" ht="15.75" customHeight="1" x14ac:dyDescent="0.25">
      <c r="I954" s="3"/>
    </row>
    <row r="955" spans="9:9" ht="15.75" customHeight="1" x14ac:dyDescent="0.25">
      <c r="I955" s="3"/>
    </row>
    <row r="956" spans="9:9" ht="15.75" customHeight="1" x14ac:dyDescent="0.25">
      <c r="I956" s="3"/>
    </row>
    <row r="957" spans="9:9" ht="15.75" customHeight="1" x14ac:dyDescent="0.25">
      <c r="I957" s="3"/>
    </row>
    <row r="958" spans="9:9" ht="15.75" customHeight="1" x14ac:dyDescent="0.25">
      <c r="I958" s="3"/>
    </row>
    <row r="959" spans="9:9" ht="15.75" customHeight="1" x14ac:dyDescent="0.25">
      <c r="I959" s="3"/>
    </row>
    <row r="960" spans="9:9" ht="15.75" customHeight="1" x14ac:dyDescent="0.25">
      <c r="I960" s="3"/>
    </row>
    <row r="961" spans="9:9" ht="15.75" customHeight="1" x14ac:dyDescent="0.25">
      <c r="I961" s="3"/>
    </row>
    <row r="962" spans="9:9" ht="15.75" customHeight="1" x14ac:dyDescent="0.25">
      <c r="I962" s="3"/>
    </row>
    <row r="963" spans="9:9" ht="15.75" customHeight="1" x14ac:dyDescent="0.25">
      <c r="I963" s="3"/>
    </row>
    <row r="964" spans="9:9" ht="15.75" customHeight="1" x14ac:dyDescent="0.25">
      <c r="I964" s="3"/>
    </row>
    <row r="965" spans="9:9" ht="15.75" customHeight="1" x14ac:dyDescent="0.25">
      <c r="I965" s="3"/>
    </row>
    <row r="966" spans="9:9" ht="15.75" customHeight="1" x14ac:dyDescent="0.25">
      <c r="I966" s="3"/>
    </row>
    <row r="967" spans="9:9" ht="15.75" customHeight="1" x14ac:dyDescent="0.25">
      <c r="I967" s="3"/>
    </row>
    <row r="968" spans="9:9" ht="15.75" customHeight="1" x14ac:dyDescent="0.25">
      <c r="I968" s="3"/>
    </row>
    <row r="969" spans="9:9" ht="15.75" customHeight="1" x14ac:dyDescent="0.25">
      <c r="I969" s="3"/>
    </row>
    <row r="970" spans="9:9" ht="15.75" customHeight="1" x14ac:dyDescent="0.25">
      <c r="I970" s="3"/>
    </row>
    <row r="971" spans="9:9" ht="15.75" customHeight="1" x14ac:dyDescent="0.25">
      <c r="I971" s="3"/>
    </row>
    <row r="972" spans="9:9" ht="15.75" customHeight="1" x14ac:dyDescent="0.25">
      <c r="I972" s="3"/>
    </row>
    <row r="973" spans="9:9" ht="15.75" customHeight="1" x14ac:dyDescent="0.25">
      <c r="I973" s="3"/>
    </row>
    <row r="974" spans="9:9" ht="15.75" customHeight="1" x14ac:dyDescent="0.25">
      <c r="I974" s="3"/>
    </row>
    <row r="975" spans="9:9" ht="15.75" customHeight="1" x14ac:dyDescent="0.25">
      <c r="I975" s="3"/>
    </row>
    <row r="976" spans="9:9" ht="15.75" customHeight="1" x14ac:dyDescent="0.25">
      <c r="I976" s="3"/>
    </row>
    <row r="977" spans="9:9" ht="15.75" customHeight="1" x14ac:dyDescent="0.25">
      <c r="I977" s="3"/>
    </row>
    <row r="978" spans="9:9" ht="15.75" customHeight="1" x14ac:dyDescent="0.25">
      <c r="I978" s="3"/>
    </row>
    <row r="979" spans="9:9" ht="15.75" customHeight="1" x14ac:dyDescent="0.25">
      <c r="I979" s="3"/>
    </row>
    <row r="980" spans="9:9" ht="15.75" customHeight="1" x14ac:dyDescent="0.25">
      <c r="I980" s="3"/>
    </row>
    <row r="981" spans="9:9" ht="15.75" customHeight="1" x14ac:dyDescent="0.25">
      <c r="I981" s="3"/>
    </row>
    <row r="982" spans="9:9" ht="15.75" customHeight="1" x14ac:dyDescent="0.25">
      <c r="I982" s="3"/>
    </row>
    <row r="983" spans="9:9" ht="15.75" customHeight="1" x14ac:dyDescent="0.25">
      <c r="I983" s="3"/>
    </row>
    <row r="984" spans="9:9" ht="15.75" customHeight="1" x14ac:dyDescent="0.25">
      <c r="I984" s="3"/>
    </row>
    <row r="985" spans="9:9" ht="15.75" customHeight="1" x14ac:dyDescent="0.25">
      <c r="I985" s="3"/>
    </row>
    <row r="986" spans="9:9" ht="15.75" customHeight="1" x14ac:dyDescent="0.25">
      <c r="I986" s="3"/>
    </row>
    <row r="987" spans="9:9" ht="15.75" customHeight="1" x14ac:dyDescent="0.25">
      <c r="I987" s="3"/>
    </row>
    <row r="988" spans="9:9" ht="15.75" customHeight="1" x14ac:dyDescent="0.25">
      <c r="I988" s="3"/>
    </row>
    <row r="989" spans="9:9" ht="15.75" customHeight="1" x14ac:dyDescent="0.25">
      <c r="I989" s="3"/>
    </row>
    <row r="990" spans="9:9" ht="15.75" customHeight="1" x14ac:dyDescent="0.25">
      <c r="I990" s="3"/>
    </row>
    <row r="991" spans="9:9" ht="15.75" customHeight="1" x14ac:dyDescent="0.25">
      <c r="I991" s="3"/>
    </row>
    <row r="992" spans="9:9" ht="15.75" customHeight="1" x14ac:dyDescent="0.25">
      <c r="I992" s="3"/>
    </row>
    <row r="993" spans="9:9" ht="15.75" customHeight="1" x14ac:dyDescent="0.25">
      <c r="I993" s="3"/>
    </row>
    <row r="994" spans="9:9" ht="15.75" customHeight="1" x14ac:dyDescent="0.25">
      <c r="I994" s="3"/>
    </row>
    <row r="995" spans="9:9" ht="15.75" customHeight="1" x14ac:dyDescent="0.25">
      <c r="I995" s="3"/>
    </row>
    <row r="996" spans="9:9" ht="15.75" customHeight="1" x14ac:dyDescent="0.25">
      <c r="I996" s="3"/>
    </row>
    <row r="997" spans="9:9" ht="15.75" customHeight="1" x14ac:dyDescent="0.25">
      <c r="I997" s="3"/>
    </row>
    <row r="998" spans="9:9" ht="15.75" customHeight="1" x14ac:dyDescent="0.25">
      <c r="I998" s="3"/>
    </row>
    <row r="999" spans="9:9" ht="15.75" customHeight="1" x14ac:dyDescent="0.25">
      <c r="I999" s="3"/>
    </row>
    <row r="1000" spans="9:9" ht="15.75" customHeight="1" x14ac:dyDescent="0.25">
      <c r="I1000" s="3"/>
    </row>
  </sheetData>
  <mergeCells count="6">
    <mergeCell ref="L23:L25"/>
    <mergeCell ref="B3:G3"/>
    <mergeCell ref="B4:G4"/>
    <mergeCell ref="L9:L15"/>
    <mergeCell ref="L16:L19"/>
    <mergeCell ref="L20:L22"/>
  </mergeCells>
  <hyperlinks>
    <hyperlink ref="D2" location="Métiers!A1" display="Retour liste métier" xr:uid="{DE561038-B621-4805-8C42-34E9FAFC8BD1}"/>
  </hyperlinks>
  <pageMargins left="0.25" right="0.25" top="0.75" bottom="0.75" header="0" footer="0"/>
  <pageSetup paperSize="9"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5.140625" customWidth="1"/>
    <col min="5" max="5" width="24.5703125" customWidth="1"/>
    <col min="6" max="6" width="35" customWidth="1"/>
    <col min="7" max="7" width="46.5703125" customWidth="1"/>
    <col min="8" max="8" width="30.28515625" customWidth="1"/>
    <col min="9" max="9" width="29.5703125" customWidth="1"/>
    <col min="10" max="12" width="11.42578125" customWidth="1"/>
    <col min="13" max="13" width="20.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57</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83.25" customHeight="1" thickBot="1" x14ac:dyDescent="0.3">
      <c r="A7" s="10"/>
      <c r="B7" s="63" t="s">
        <v>34</v>
      </c>
      <c r="C7" s="17" t="s">
        <v>211</v>
      </c>
      <c r="D7" s="11" t="s">
        <v>296</v>
      </c>
      <c r="E7" s="11" t="s">
        <v>297</v>
      </c>
      <c r="F7" s="12" t="s">
        <v>212</v>
      </c>
      <c r="G7" s="11" t="s">
        <v>213</v>
      </c>
      <c r="H7" s="11"/>
      <c r="I7" s="11">
        <v>1</v>
      </c>
      <c r="J7" s="3"/>
      <c r="K7" s="3"/>
      <c r="L7" s="3">
        <f>COUNTA(D7:D13)</f>
        <v>2</v>
      </c>
      <c r="M7" s="3" t="s">
        <v>21</v>
      </c>
      <c r="N7" s="3"/>
      <c r="O7" s="3"/>
      <c r="P7" s="3"/>
      <c r="Q7" s="3"/>
      <c r="R7" s="3"/>
      <c r="S7" s="3"/>
      <c r="T7" s="3"/>
      <c r="U7" s="3"/>
      <c r="V7" s="3"/>
    </row>
    <row r="8" spans="1:22" ht="80.25" customHeight="1" thickBot="1" x14ac:dyDescent="0.3">
      <c r="A8" s="3"/>
      <c r="B8" s="60" t="s">
        <v>19</v>
      </c>
      <c r="C8" s="17" t="s">
        <v>214</v>
      </c>
      <c r="D8" s="11" t="s">
        <v>22</v>
      </c>
      <c r="E8" s="12" t="s">
        <v>69</v>
      </c>
      <c r="F8" s="12" t="s">
        <v>76</v>
      </c>
      <c r="G8" s="11" t="s">
        <v>96</v>
      </c>
      <c r="H8" s="11"/>
      <c r="I8" s="11">
        <v>2</v>
      </c>
      <c r="J8" s="3"/>
      <c r="K8" s="3"/>
      <c r="L8" s="69" t="s">
        <v>4</v>
      </c>
      <c r="M8" s="70" t="s">
        <v>7</v>
      </c>
      <c r="N8" s="28" t="s">
        <v>8</v>
      </c>
      <c r="O8" s="3"/>
      <c r="P8" s="3"/>
      <c r="Q8" s="3"/>
      <c r="R8" s="3"/>
      <c r="S8" s="3"/>
      <c r="T8" s="3"/>
      <c r="U8" s="3"/>
      <c r="V8" s="3"/>
    </row>
    <row r="9" spans="1:22" ht="12.75" customHeight="1" thickBot="1" x14ac:dyDescent="0.3">
      <c r="A9" s="3"/>
      <c r="B9" s="3"/>
      <c r="C9" s="3"/>
      <c r="D9" s="3"/>
      <c r="E9" s="3"/>
      <c r="F9" s="3"/>
      <c r="G9" s="3"/>
      <c r="H9" s="3"/>
      <c r="I9" s="3"/>
      <c r="J9" s="3"/>
      <c r="K9" s="3"/>
      <c r="L9" s="97" t="s">
        <v>10</v>
      </c>
      <c r="M9" s="6" t="s">
        <v>11</v>
      </c>
      <c r="N9" s="28">
        <f t="shared" ref="N9:N25" si="0">COUNTIF(C:D,M9)</f>
        <v>0</v>
      </c>
      <c r="O9" s="3"/>
      <c r="P9" s="3"/>
      <c r="Q9" s="3"/>
      <c r="R9" s="3"/>
      <c r="S9" s="3"/>
      <c r="T9" s="3"/>
      <c r="U9" s="3"/>
      <c r="V9" s="3"/>
    </row>
    <row r="10" spans="1:22" ht="12.75" customHeight="1" thickBot="1" x14ac:dyDescent="0.3">
      <c r="A10" s="3"/>
      <c r="B10" s="3"/>
      <c r="C10" s="3"/>
      <c r="D10" s="3"/>
      <c r="E10" s="3"/>
      <c r="F10" s="3"/>
      <c r="G10" s="3"/>
      <c r="H10" s="3"/>
      <c r="I10" s="3"/>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1</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2</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J999" s="3"/>
      <c r="K999" s="3"/>
      <c r="L999" s="3"/>
      <c r="M999" s="3"/>
      <c r="N999" s="3"/>
      <c r="O999" s="3"/>
      <c r="P999" s="3"/>
      <c r="Q999" s="3"/>
      <c r="R999" s="3"/>
      <c r="S999" s="3"/>
      <c r="T999" s="3"/>
      <c r="U999" s="3"/>
      <c r="V999" s="3"/>
    </row>
    <row r="1000" spans="1:22" ht="12.75" customHeight="1" x14ac:dyDescent="0.25">
      <c r="A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CECB898D-8DA0-4922-8B96-42E605413845}"/>
  </hyperlinks>
  <pageMargins left="0.25" right="0.25" top="0.75" bottom="0.75" header="0" footer="0"/>
  <pageSetup paperSize="9"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5.140625" customWidth="1"/>
    <col min="5" max="5" width="24.5703125" customWidth="1"/>
    <col min="6" max="6" width="35" customWidth="1"/>
    <col min="7" max="7" width="46.5703125" customWidth="1"/>
    <col min="8" max="8" width="30.28515625" customWidth="1"/>
    <col min="9" max="9" width="31.7109375" customWidth="1"/>
    <col min="10" max="12" width="11.42578125" customWidth="1"/>
    <col min="13" max="13" width="21"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I3" s="3"/>
      <c r="J3" s="3"/>
      <c r="K3" s="3"/>
      <c r="L3" s="3"/>
      <c r="M3" s="3"/>
      <c r="N3" s="3"/>
      <c r="O3" s="3"/>
      <c r="P3" s="3"/>
      <c r="Q3" s="3"/>
      <c r="R3" s="3"/>
      <c r="S3" s="3"/>
      <c r="T3" s="3"/>
      <c r="U3" s="3"/>
      <c r="V3" s="3"/>
    </row>
    <row r="4" spans="1:22" ht="80.25" customHeight="1" x14ac:dyDescent="0.25">
      <c r="A4" s="3"/>
      <c r="B4" s="131" t="s">
        <v>58</v>
      </c>
      <c r="C4" s="132"/>
      <c r="D4" s="132"/>
      <c r="E4" s="132"/>
      <c r="F4" s="132"/>
      <c r="G4" s="132"/>
      <c r="H4" s="133" t="s">
        <v>307</v>
      </c>
      <c r="I4" s="133"/>
      <c r="J4" s="133"/>
      <c r="K4" s="133"/>
      <c r="L4" s="133"/>
      <c r="M4" s="3"/>
      <c r="N4" s="3"/>
      <c r="O4" s="3"/>
      <c r="P4" s="3"/>
      <c r="Q4" s="3"/>
      <c r="R4" s="3"/>
      <c r="S4" s="3"/>
      <c r="T4" s="3"/>
      <c r="U4" s="3"/>
      <c r="V4" s="3"/>
    </row>
    <row r="5" spans="1:22" ht="15" customHeight="1" x14ac:dyDescent="0.25">
      <c r="A5" s="3"/>
      <c r="B5" s="3"/>
      <c r="C5" s="3"/>
      <c r="E5" s="79"/>
      <c r="F5" s="79"/>
      <c r="G5" s="79"/>
      <c r="H5" s="79"/>
      <c r="I5" s="79"/>
      <c r="J5" s="3"/>
      <c r="K5" s="3"/>
      <c r="L5" s="3"/>
      <c r="M5" s="3"/>
      <c r="N5" s="3"/>
      <c r="O5" s="3"/>
      <c r="P5" s="3"/>
      <c r="Q5" s="3"/>
      <c r="R5" s="3"/>
      <c r="S5" s="3"/>
      <c r="T5" s="3"/>
      <c r="U5" s="3"/>
      <c r="V5" s="3"/>
    </row>
    <row r="6" spans="1:22" ht="12.7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180.75" customHeight="1" thickBot="1" x14ac:dyDescent="0.3">
      <c r="A7" s="10"/>
      <c r="B7" s="57" t="s">
        <v>19</v>
      </c>
      <c r="C7" s="11" t="s">
        <v>215</v>
      </c>
      <c r="D7" s="12" t="s">
        <v>20</v>
      </c>
      <c r="E7" s="12" t="s">
        <v>216</v>
      </c>
      <c r="F7" s="12" t="s">
        <v>246</v>
      </c>
      <c r="G7" s="11" t="s">
        <v>217</v>
      </c>
      <c r="H7" s="11"/>
      <c r="I7" s="11">
        <v>1</v>
      </c>
      <c r="J7" s="3"/>
      <c r="K7" s="3"/>
      <c r="L7" s="3">
        <f>COUNTA(D7:D13)</f>
        <v>5</v>
      </c>
      <c r="M7" s="3" t="s">
        <v>21</v>
      </c>
      <c r="N7" s="3"/>
      <c r="O7" s="3"/>
      <c r="P7" s="3"/>
      <c r="Q7" s="3"/>
      <c r="R7" s="3"/>
      <c r="S7" s="3"/>
      <c r="T7" s="3"/>
      <c r="U7" s="3"/>
      <c r="V7" s="3"/>
    </row>
    <row r="8" spans="1:22" ht="155.25" customHeight="1" thickBot="1" x14ac:dyDescent="0.3">
      <c r="A8" s="10"/>
      <c r="B8" s="58" t="s">
        <v>23</v>
      </c>
      <c r="C8" s="11" t="s">
        <v>218</v>
      </c>
      <c r="D8" s="11" t="s">
        <v>32</v>
      </c>
      <c r="E8" s="12" t="s">
        <v>219</v>
      </c>
      <c r="F8" s="12" t="s">
        <v>220</v>
      </c>
      <c r="G8" s="11" t="s">
        <v>221</v>
      </c>
      <c r="H8" s="11"/>
      <c r="I8" s="11">
        <v>1</v>
      </c>
      <c r="J8" s="3"/>
      <c r="K8" s="3"/>
      <c r="L8" s="73" t="s">
        <v>4</v>
      </c>
      <c r="M8" s="74" t="s">
        <v>7</v>
      </c>
      <c r="N8" s="28" t="s">
        <v>8</v>
      </c>
      <c r="O8" s="3"/>
      <c r="P8" s="3"/>
      <c r="Q8" s="3"/>
      <c r="R8" s="3"/>
      <c r="S8" s="3"/>
      <c r="T8" s="3"/>
      <c r="U8" s="3"/>
      <c r="V8" s="3"/>
    </row>
    <row r="9" spans="1:22" ht="90" customHeight="1" thickBot="1" x14ac:dyDescent="0.3">
      <c r="A9" s="3"/>
      <c r="B9" s="60" t="s">
        <v>19</v>
      </c>
      <c r="C9" s="11" t="s">
        <v>222</v>
      </c>
      <c r="D9" s="11" t="s">
        <v>22</v>
      </c>
      <c r="E9" s="12" t="s">
        <v>69</v>
      </c>
      <c r="F9" s="12" t="s">
        <v>76</v>
      </c>
      <c r="G9" s="11" t="s">
        <v>96</v>
      </c>
      <c r="H9" s="11"/>
      <c r="I9" s="11">
        <v>2</v>
      </c>
      <c r="J9" s="3"/>
      <c r="K9" s="3"/>
      <c r="L9" s="97" t="s">
        <v>10</v>
      </c>
      <c r="M9" s="6" t="s">
        <v>11</v>
      </c>
      <c r="N9" s="28">
        <f t="shared" ref="N9:N25" si="0">COUNTIF(C:D,M9)</f>
        <v>0</v>
      </c>
      <c r="O9" s="3"/>
      <c r="P9" s="3"/>
      <c r="Q9" s="3"/>
      <c r="R9" s="3"/>
      <c r="S9" s="3"/>
      <c r="T9" s="3"/>
      <c r="U9" s="3"/>
      <c r="V9" s="3"/>
    </row>
    <row r="10" spans="1:22" ht="107.25" customHeight="1" thickBot="1" x14ac:dyDescent="0.3">
      <c r="A10" s="10"/>
      <c r="B10" s="58" t="s">
        <v>23</v>
      </c>
      <c r="C10" s="11" t="s">
        <v>225</v>
      </c>
      <c r="D10" s="11" t="s">
        <v>64</v>
      </c>
      <c r="E10" s="12" t="s">
        <v>226</v>
      </c>
      <c r="F10" s="12" t="s">
        <v>227</v>
      </c>
      <c r="G10" s="11" t="s">
        <v>228</v>
      </c>
      <c r="H10" s="11"/>
      <c r="I10" s="16">
        <v>2</v>
      </c>
      <c r="J10" s="3"/>
      <c r="K10" s="3"/>
      <c r="L10" s="98"/>
      <c r="M10" s="6" t="s">
        <v>25</v>
      </c>
      <c r="N10" s="28">
        <f t="shared" si="0"/>
        <v>0</v>
      </c>
      <c r="O10" s="3"/>
      <c r="P10" s="3"/>
      <c r="Q10" s="3"/>
      <c r="R10" s="3"/>
      <c r="S10" s="3"/>
      <c r="T10" s="3"/>
      <c r="U10" s="3"/>
      <c r="V10" s="3"/>
    </row>
    <row r="11" spans="1:22" ht="112.5" customHeight="1" thickBot="1" x14ac:dyDescent="0.3">
      <c r="A11" s="3"/>
      <c r="B11" s="63" t="s">
        <v>34</v>
      </c>
      <c r="C11" s="11" t="s">
        <v>223</v>
      </c>
      <c r="D11" s="11" t="s">
        <v>296</v>
      </c>
      <c r="E11" s="11" t="s">
        <v>297</v>
      </c>
      <c r="F11" s="24" t="s">
        <v>212</v>
      </c>
      <c r="G11" s="29" t="s">
        <v>224</v>
      </c>
      <c r="H11" s="11"/>
      <c r="I11" s="11">
        <v>3</v>
      </c>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1</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J999" s="3"/>
      <c r="K999" s="3"/>
      <c r="L999" s="3"/>
      <c r="M999" s="3"/>
      <c r="N999" s="3"/>
      <c r="O999" s="3"/>
      <c r="P999" s="3"/>
      <c r="Q999" s="3"/>
      <c r="R999" s="3"/>
      <c r="S999" s="3"/>
      <c r="T999" s="3"/>
      <c r="U999" s="3"/>
      <c r="V999" s="3"/>
    </row>
    <row r="1000" spans="1:22" ht="12.75" customHeight="1" x14ac:dyDescent="0.25">
      <c r="A1000" s="3"/>
      <c r="J1000" s="3"/>
      <c r="K1000" s="3"/>
      <c r="L1000" s="3"/>
      <c r="M1000" s="3"/>
      <c r="N1000" s="3"/>
      <c r="O1000" s="3"/>
      <c r="P1000" s="3"/>
      <c r="Q1000" s="3"/>
      <c r="R1000" s="3"/>
      <c r="S1000" s="3"/>
      <c r="T1000" s="3"/>
      <c r="U1000" s="3"/>
      <c r="V1000" s="3"/>
    </row>
  </sheetData>
  <mergeCells count="7">
    <mergeCell ref="L23:L25"/>
    <mergeCell ref="B3:G3"/>
    <mergeCell ref="B4:G4"/>
    <mergeCell ref="L9:L15"/>
    <mergeCell ref="L16:L19"/>
    <mergeCell ref="L20:L22"/>
    <mergeCell ref="H4:L4"/>
  </mergeCells>
  <hyperlinks>
    <hyperlink ref="D2" location="Métiers!A1" display="Retour liste métier" xr:uid="{13F9F408-9D75-4CFF-A912-135C3C098DBF}"/>
  </hyperlinks>
  <pageMargins left="0.25" right="0.25" top="0.75" bottom="0.75" header="0" footer="0"/>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V1001"/>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85546875" customWidth="1"/>
    <col min="3" max="3" width="9" customWidth="1"/>
    <col min="4" max="4" width="15.140625" customWidth="1"/>
    <col min="5" max="5" width="39.7109375" customWidth="1"/>
    <col min="6" max="6" width="35" customWidth="1"/>
    <col min="7" max="7" width="32" customWidth="1"/>
    <col min="8" max="8" width="30.28515625" customWidth="1"/>
    <col min="9" max="9" width="32.85546875" customWidth="1"/>
    <col min="10" max="12" width="11.42578125" customWidth="1"/>
    <col min="13" max="13" width="21.42578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61</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34.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205.5" customHeight="1" thickBot="1" x14ac:dyDescent="0.3">
      <c r="A7" s="10"/>
      <c r="B7" s="58" t="s">
        <v>23</v>
      </c>
      <c r="C7" s="11" t="s">
        <v>229</v>
      </c>
      <c r="D7" s="11" t="s">
        <v>32</v>
      </c>
      <c r="E7" s="12" t="s">
        <v>230</v>
      </c>
      <c r="F7" s="12" t="s">
        <v>231</v>
      </c>
      <c r="G7" s="11" t="s">
        <v>221</v>
      </c>
      <c r="H7" s="11"/>
      <c r="I7" s="11">
        <v>1</v>
      </c>
      <c r="J7" s="3"/>
      <c r="K7" s="3"/>
      <c r="L7" s="3">
        <f>COUNTA(D7:D14)</f>
        <v>4</v>
      </c>
      <c r="M7" s="3" t="s">
        <v>21</v>
      </c>
      <c r="N7" s="3"/>
      <c r="O7" s="3"/>
      <c r="P7" s="3"/>
      <c r="Q7" s="3"/>
      <c r="R7" s="3"/>
      <c r="S7" s="3"/>
      <c r="T7" s="3"/>
      <c r="U7" s="3"/>
      <c r="V7" s="3"/>
    </row>
    <row r="8" spans="1:22" s="23" customFormat="1" ht="149.25" customHeight="1" thickBot="1" x14ac:dyDescent="0.3">
      <c r="A8" s="10"/>
      <c r="B8" s="64" t="s">
        <v>19</v>
      </c>
      <c r="C8" s="11" t="s">
        <v>247</v>
      </c>
      <c r="D8" s="11" t="s">
        <v>11</v>
      </c>
      <c r="E8" s="12" t="s">
        <v>248</v>
      </c>
      <c r="F8" s="12" t="s">
        <v>250</v>
      </c>
      <c r="G8" s="11" t="s">
        <v>249</v>
      </c>
      <c r="H8" s="11"/>
      <c r="I8" s="11">
        <v>1</v>
      </c>
      <c r="J8" s="3"/>
      <c r="K8" s="3"/>
      <c r="L8" s="73" t="s">
        <v>4</v>
      </c>
      <c r="M8" s="74" t="s">
        <v>7</v>
      </c>
      <c r="N8" s="28" t="s">
        <v>8</v>
      </c>
      <c r="O8" s="3"/>
      <c r="P8" s="3"/>
      <c r="Q8" s="3"/>
      <c r="R8" s="3"/>
      <c r="S8" s="3"/>
      <c r="T8" s="3"/>
      <c r="U8" s="3"/>
      <c r="V8" s="3"/>
    </row>
    <row r="9" spans="1:22" ht="123.75" customHeight="1" thickBot="1" x14ac:dyDescent="0.3">
      <c r="A9" s="10"/>
      <c r="B9" s="58" t="s">
        <v>23</v>
      </c>
      <c r="C9" s="11" t="s">
        <v>232</v>
      </c>
      <c r="D9" s="11" t="s">
        <v>64</v>
      </c>
      <c r="E9" s="12" t="s">
        <v>233</v>
      </c>
      <c r="F9" s="12" t="s">
        <v>227</v>
      </c>
      <c r="G9" s="11" t="s">
        <v>234</v>
      </c>
      <c r="H9" s="11"/>
      <c r="I9" s="16">
        <v>2</v>
      </c>
      <c r="J9" s="3"/>
      <c r="K9" s="3"/>
      <c r="L9" s="97" t="s">
        <v>10</v>
      </c>
      <c r="M9" s="6" t="s">
        <v>11</v>
      </c>
      <c r="N9" s="28">
        <f t="shared" ref="N9:N25" si="0">COUNTIF(C:D,M9)</f>
        <v>1</v>
      </c>
      <c r="O9" s="3"/>
      <c r="P9" s="3"/>
      <c r="Q9" s="3"/>
      <c r="R9" s="3"/>
      <c r="S9" s="3"/>
      <c r="T9" s="3"/>
      <c r="U9" s="3"/>
      <c r="V9" s="3"/>
    </row>
    <row r="10" spans="1:22" ht="89.25" customHeight="1" thickBot="1" x14ac:dyDescent="0.3">
      <c r="A10" s="3"/>
      <c r="B10" s="58" t="s">
        <v>23</v>
      </c>
      <c r="C10" s="11" t="s">
        <v>235</v>
      </c>
      <c r="D10" s="11" t="s">
        <v>32</v>
      </c>
      <c r="E10" s="12" t="s">
        <v>236</v>
      </c>
      <c r="F10" s="12" t="s">
        <v>237</v>
      </c>
      <c r="G10" s="11" t="s">
        <v>238</v>
      </c>
      <c r="H10" s="11"/>
      <c r="I10" s="11">
        <v>2</v>
      </c>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2</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4</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1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row r="1001" spans="1:22" ht="12.75" customHeight="1" x14ac:dyDescent="0.25">
      <c r="A1001" s="3"/>
      <c r="J1001" s="3"/>
      <c r="K1001" s="3"/>
      <c r="L1001" s="3"/>
      <c r="M1001" s="3"/>
      <c r="N1001" s="3"/>
      <c r="O1001" s="3"/>
      <c r="P1001" s="3"/>
      <c r="Q1001" s="3"/>
      <c r="R1001" s="3"/>
      <c r="S1001" s="3"/>
      <c r="T1001" s="3"/>
      <c r="U1001" s="3"/>
      <c r="V1001" s="3"/>
    </row>
  </sheetData>
  <mergeCells count="6">
    <mergeCell ref="L23:L25"/>
    <mergeCell ref="B3:G3"/>
    <mergeCell ref="B4:G4"/>
    <mergeCell ref="L9:L15"/>
    <mergeCell ref="L16:L19"/>
    <mergeCell ref="L20:L22"/>
  </mergeCells>
  <hyperlinks>
    <hyperlink ref="D2" location="Métiers!A1" display="Retour liste métier" xr:uid="{667AE001-F343-4CC3-9550-7FC0E9E39C98}"/>
  </hyperlinks>
  <pageMargins left="0.25" right="0.25" top="0.75" bottom="0.75" header="0" footer="0"/>
  <pageSetup paperSize="9"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85546875" customWidth="1"/>
    <col min="3" max="3" width="9" customWidth="1"/>
    <col min="4" max="4" width="15.140625" customWidth="1"/>
    <col min="5" max="5" width="39.7109375" customWidth="1"/>
    <col min="6" max="6" width="35" customWidth="1"/>
    <col min="7" max="7" width="32" customWidth="1"/>
    <col min="8" max="8" width="30.28515625" customWidth="1"/>
    <col min="9" max="9" width="34.7109375" customWidth="1"/>
    <col min="10" max="12" width="11.42578125" customWidth="1"/>
    <col min="13" max="13" width="21.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62</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34.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184.5" customHeight="1" thickBot="1" x14ac:dyDescent="0.3">
      <c r="A7" s="10"/>
      <c r="B7" s="58" t="s">
        <v>23</v>
      </c>
      <c r="C7" s="11" t="s">
        <v>239</v>
      </c>
      <c r="D7" s="11" t="s">
        <v>32</v>
      </c>
      <c r="E7" s="12" t="s">
        <v>230</v>
      </c>
      <c r="F7" s="12" t="s">
        <v>231</v>
      </c>
      <c r="G7" s="11" t="s">
        <v>221</v>
      </c>
      <c r="H7" s="11"/>
      <c r="I7" s="11">
        <v>1</v>
      </c>
      <c r="J7" s="3"/>
      <c r="K7" s="3"/>
      <c r="L7" s="3">
        <f>COUNTA(D7:D14)</f>
        <v>2</v>
      </c>
      <c r="M7" s="3" t="s">
        <v>21</v>
      </c>
      <c r="N7" s="3"/>
      <c r="O7" s="3"/>
      <c r="P7" s="3"/>
      <c r="Q7" s="3"/>
      <c r="R7" s="3"/>
      <c r="S7" s="3"/>
      <c r="T7" s="3"/>
      <c r="U7" s="3"/>
      <c r="V7" s="3"/>
    </row>
    <row r="8" spans="1:22" ht="103.5" customHeight="1" thickBot="1" x14ac:dyDescent="0.3">
      <c r="A8" s="3"/>
      <c r="B8" s="58" t="s">
        <v>23</v>
      </c>
      <c r="C8" s="11" t="s">
        <v>240</v>
      </c>
      <c r="D8" s="11" t="s">
        <v>64</v>
      </c>
      <c r="E8" s="12" t="s">
        <v>233</v>
      </c>
      <c r="F8" s="12" t="s">
        <v>227</v>
      </c>
      <c r="G8" s="11" t="s">
        <v>234</v>
      </c>
      <c r="H8" s="11"/>
      <c r="I8" s="16">
        <v>1</v>
      </c>
      <c r="J8" s="3"/>
      <c r="K8" s="3"/>
      <c r="L8" s="73" t="s">
        <v>4</v>
      </c>
      <c r="M8" s="74" t="s">
        <v>7</v>
      </c>
      <c r="N8" s="28" t="s">
        <v>8</v>
      </c>
      <c r="O8" s="3"/>
      <c r="P8" s="3"/>
      <c r="Q8" s="3"/>
      <c r="R8" s="3"/>
      <c r="S8" s="3"/>
      <c r="T8" s="3"/>
      <c r="U8" s="3"/>
      <c r="V8" s="3"/>
    </row>
    <row r="9" spans="1:22" ht="12.75" customHeight="1" thickBot="1" x14ac:dyDescent="0.3">
      <c r="A9" s="3"/>
      <c r="B9" s="3"/>
      <c r="C9" s="3"/>
      <c r="D9" s="3"/>
      <c r="E9" s="3"/>
      <c r="F9" s="3"/>
      <c r="G9" s="3"/>
      <c r="H9" s="3"/>
      <c r="I9" s="3"/>
      <c r="J9" s="3"/>
      <c r="K9" s="3"/>
      <c r="L9" s="97" t="s">
        <v>10</v>
      </c>
      <c r="M9" s="6" t="s">
        <v>11</v>
      </c>
      <c r="N9" s="28">
        <f t="shared" ref="N9:N25" si="0">COUNTIF(C:D,M9)</f>
        <v>0</v>
      </c>
      <c r="O9" s="3"/>
      <c r="P9" s="3"/>
      <c r="Q9" s="3"/>
      <c r="R9" s="3"/>
      <c r="S9" s="3"/>
      <c r="T9" s="3"/>
      <c r="U9" s="3"/>
      <c r="V9" s="3"/>
    </row>
    <row r="10" spans="1:22" ht="12.75" customHeight="1" thickBot="1" x14ac:dyDescent="0.3">
      <c r="A10" s="3"/>
      <c r="B10" s="3"/>
      <c r="C10" s="3"/>
      <c r="D10" s="3"/>
      <c r="E10" s="3"/>
      <c r="F10" s="3"/>
      <c r="G10" s="3"/>
      <c r="H10" s="3"/>
      <c r="I10" s="3"/>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2</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B5DD0607-4A23-4AC4-A438-12435FF55BA8}"/>
  </hyperlinks>
  <pageMargins left="0.25" right="0.25" top="0.75" bottom="0.75" header="0" footer="0"/>
  <pageSetup paperSize="9"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85546875" customWidth="1"/>
    <col min="3" max="3" width="9" customWidth="1"/>
    <col min="4" max="4" width="15.140625" customWidth="1"/>
    <col min="5" max="5" width="39.7109375" customWidth="1"/>
    <col min="6" max="6" width="35" customWidth="1"/>
    <col min="7" max="7" width="32" customWidth="1"/>
    <col min="8" max="8" width="30.28515625" customWidth="1"/>
    <col min="9" max="9" width="32.140625" customWidth="1"/>
    <col min="10" max="12" width="11.42578125" customWidth="1"/>
    <col min="13" max="13" width="17.855468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2" t="s">
        <v>2</v>
      </c>
      <c r="E2" s="3"/>
      <c r="F2" s="3"/>
      <c r="G2" s="3"/>
      <c r="H2" s="3"/>
      <c r="I2" s="3"/>
      <c r="J2" s="3"/>
      <c r="K2" s="3"/>
      <c r="L2" s="3"/>
      <c r="M2" s="3"/>
      <c r="N2" s="3"/>
      <c r="O2" s="3"/>
      <c r="P2" s="3"/>
      <c r="Q2" s="3"/>
      <c r="R2" s="3"/>
      <c r="S2" s="3"/>
      <c r="T2" s="3"/>
      <c r="U2" s="3"/>
      <c r="V2" s="3"/>
    </row>
    <row r="3" spans="1:22" ht="28.5" x14ac:dyDescent="0.45">
      <c r="A3" s="3"/>
      <c r="B3" s="89" t="s">
        <v>282</v>
      </c>
      <c r="C3" s="90"/>
      <c r="D3" s="90"/>
      <c r="E3" s="90"/>
      <c r="F3" s="90"/>
      <c r="G3" s="90"/>
      <c r="H3" s="3"/>
      <c r="I3" s="3"/>
      <c r="J3" s="3"/>
      <c r="K3" s="3"/>
      <c r="L3" s="3"/>
      <c r="M3" s="3"/>
      <c r="N3" s="3"/>
      <c r="O3" s="3"/>
      <c r="P3" s="3"/>
      <c r="Q3" s="3"/>
      <c r="R3" s="3"/>
      <c r="S3" s="3"/>
      <c r="T3" s="3"/>
      <c r="U3" s="3"/>
      <c r="V3" s="3"/>
    </row>
    <row r="4" spans="1:22" ht="12.75" customHeight="1" x14ac:dyDescent="0.25">
      <c r="A4" s="3"/>
      <c r="B4" s="128" t="s">
        <v>63</v>
      </c>
      <c r="C4" s="96"/>
      <c r="D4" s="96"/>
      <c r="E4" s="96"/>
      <c r="F4" s="96"/>
      <c r="G4" s="96"/>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34.5" customHeight="1" x14ac:dyDescent="0.25">
      <c r="A6" s="8"/>
      <c r="B6" s="71" t="s">
        <v>12</v>
      </c>
      <c r="C6" s="71" t="s">
        <v>13</v>
      </c>
      <c r="D6" s="71" t="s">
        <v>7</v>
      </c>
      <c r="E6" s="71" t="s">
        <v>14</v>
      </c>
      <c r="F6" s="71" t="s">
        <v>15</v>
      </c>
      <c r="G6" s="71" t="s">
        <v>16</v>
      </c>
      <c r="H6" s="72" t="s">
        <v>17</v>
      </c>
      <c r="I6" s="72" t="s">
        <v>18</v>
      </c>
      <c r="J6" s="3"/>
      <c r="K6" s="3"/>
      <c r="L6" s="3"/>
      <c r="M6" s="3"/>
      <c r="N6" s="3"/>
      <c r="O6" s="3"/>
      <c r="P6" s="3"/>
      <c r="Q6" s="3"/>
      <c r="R6" s="3"/>
      <c r="S6" s="3"/>
      <c r="T6" s="3"/>
      <c r="U6" s="3"/>
      <c r="V6" s="3"/>
    </row>
    <row r="7" spans="1:22" ht="168" customHeight="1" thickBot="1" x14ac:dyDescent="0.3">
      <c r="A7" s="10"/>
      <c r="B7" s="58" t="s">
        <v>23</v>
      </c>
      <c r="C7" s="11" t="s">
        <v>241</v>
      </c>
      <c r="D7" s="11" t="s">
        <v>32</v>
      </c>
      <c r="E7" s="12" t="s">
        <v>230</v>
      </c>
      <c r="F7" s="12" t="s">
        <v>231</v>
      </c>
      <c r="G7" s="11" t="s">
        <v>221</v>
      </c>
      <c r="H7" s="11"/>
      <c r="I7" s="11">
        <v>1</v>
      </c>
      <c r="J7" s="3"/>
      <c r="K7" s="3"/>
      <c r="L7" s="3">
        <f>COUNTA(D7:D14)</f>
        <v>2</v>
      </c>
      <c r="M7" s="3" t="s">
        <v>21</v>
      </c>
      <c r="N7" s="3"/>
      <c r="O7" s="3"/>
      <c r="P7" s="3"/>
      <c r="Q7" s="3"/>
      <c r="R7" s="3"/>
      <c r="S7" s="3"/>
      <c r="T7" s="3"/>
      <c r="U7" s="3"/>
      <c r="V7" s="3"/>
    </row>
    <row r="8" spans="1:22" ht="105.75" customHeight="1" thickBot="1" x14ac:dyDescent="0.3">
      <c r="A8" s="3"/>
      <c r="B8" s="58" t="s">
        <v>23</v>
      </c>
      <c r="C8" s="11" t="s">
        <v>242</v>
      </c>
      <c r="D8" s="11" t="s">
        <v>64</v>
      </c>
      <c r="E8" s="12" t="s">
        <v>233</v>
      </c>
      <c r="F8" s="12" t="s">
        <v>227</v>
      </c>
      <c r="G8" s="11" t="s">
        <v>234</v>
      </c>
      <c r="H8" s="11"/>
      <c r="I8" s="16">
        <v>1</v>
      </c>
      <c r="J8" s="3"/>
      <c r="K8" s="3"/>
      <c r="L8" s="73" t="s">
        <v>4</v>
      </c>
      <c r="M8" s="74" t="s">
        <v>7</v>
      </c>
      <c r="N8" s="28" t="s">
        <v>8</v>
      </c>
      <c r="O8" s="3"/>
      <c r="P8" s="3"/>
      <c r="Q8" s="3"/>
      <c r="R8" s="3"/>
      <c r="S8" s="3"/>
      <c r="T8" s="3"/>
      <c r="U8" s="3"/>
      <c r="V8" s="3"/>
    </row>
    <row r="9" spans="1:22" ht="12.75" customHeight="1" thickBot="1" x14ac:dyDescent="0.3">
      <c r="A9" s="3"/>
      <c r="B9" s="3"/>
      <c r="C9" s="3"/>
      <c r="D9" s="3"/>
      <c r="E9" s="3"/>
      <c r="F9" s="3"/>
      <c r="G9" s="3"/>
      <c r="H9" s="3"/>
      <c r="I9" s="3"/>
      <c r="J9" s="3"/>
      <c r="K9" s="3"/>
      <c r="L9" s="97" t="s">
        <v>10</v>
      </c>
      <c r="M9" s="6" t="s">
        <v>11</v>
      </c>
      <c r="N9" s="28">
        <f t="shared" ref="N9:N25" si="0">COUNTIF(C:D,M9)</f>
        <v>0</v>
      </c>
      <c r="O9" s="3"/>
      <c r="P9" s="3"/>
      <c r="Q9" s="3"/>
      <c r="R9" s="3"/>
      <c r="S9" s="3"/>
      <c r="T9" s="3"/>
      <c r="U9" s="3"/>
      <c r="V9" s="3"/>
    </row>
    <row r="10" spans="1:22" ht="12.75" customHeight="1" thickBot="1" x14ac:dyDescent="0.3">
      <c r="A10" s="3"/>
      <c r="B10" s="3"/>
      <c r="C10" s="3"/>
      <c r="D10" s="3"/>
      <c r="E10" s="3"/>
      <c r="F10" s="3"/>
      <c r="G10" s="3"/>
      <c r="H10" s="3"/>
      <c r="I10" s="3"/>
      <c r="J10" s="3"/>
      <c r="K10" s="3"/>
      <c r="L10" s="98"/>
      <c r="M10" s="6" t="s">
        <v>25</v>
      </c>
      <c r="N10" s="28">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8"/>
      <c r="M11" s="6" t="s">
        <v>33</v>
      </c>
      <c r="N11" s="28">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8"/>
      <c r="M12" s="6" t="s">
        <v>20</v>
      </c>
      <c r="N12" s="28">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8"/>
      <c r="M13" s="6" t="s">
        <v>22</v>
      </c>
      <c r="N13" s="28">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8"/>
      <c r="M14" s="6" t="s">
        <v>44</v>
      </c>
      <c r="N14" s="28">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99"/>
      <c r="M15" s="30" t="s">
        <v>264</v>
      </c>
      <c r="N15" s="28">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0" t="s">
        <v>50</v>
      </c>
      <c r="M16" s="6" t="s">
        <v>54</v>
      </c>
      <c r="N16" s="28">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1"/>
      <c r="M17" s="6" t="s">
        <v>56</v>
      </c>
      <c r="N17" s="28">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1"/>
      <c r="M18" s="6" t="s">
        <v>46</v>
      </c>
      <c r="N18" s="28">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2"/>
      <c r="M19" s="6" t="s">
        <v>24</v>
      </c>
      <c r="N19" s="28">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7" t="s">
        <v>60</v>
      </c>
      <c r="M20" s="6" t="s">
        <v>32</v>
      </c>
      <c r="N20" s="28">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108"/>
      <c r="M21" s="6" t="s">
        <v>42</v>
      </c>
      <c r="N21" s="28">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09"/>
      <c r="M22" s="6" t="s">
        <v>64</v>
      </c>
      <c r="N22" s="28">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103" t="s">
        <v>65</v>
      </c>
      <c r="M23" s="6" t="s">
        <v>66</v>
      </c>
      <c r="N23" s="28">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4"/>
      <c r="M24" s="6" t="s">
        <v>37</v>
      </c>
      <c r="N24" s="28">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5"/>
      <c r="M25" s="6" t="s">
        <v>296</v>
      </c>
      <c r="N25" s="28">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2</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EB177687-D57D-4D72-AD8B-87155A034D8F}"/>
  </hyperlinks>
  <pageMargins left="0.25" right="0.25" top="0.75" bottom="0.75"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Avant-propos</vt:lpstr>
      <vt:lpstr>Thématiques</vt:lpstr>
      <vt:lpstr>Métiers</vt:lpstr>
      <vt:lpstr>Critères Exploit-maintenance</vt:lpstr>
      <vt:lpstr>31. Assainissement</vt:lpstr>
      <vt:lpstr>32. Electricien de maintenance</vt:lpstr>
      <vt:lpstr>33. Ascensoriste maintenance</vt:lpstr>
      <vt:lpstr>34. Technicien maintenance CVCD</vt:lpstr>
      <vt:lpstr>35. Maintenance controle tech</vt:lpstr>
      <vt:lpstr>36. Entretien espaces verts</vt:lpstr>
      <vt:lpstr>37.Agent de nettoyage-entretien</vt:lpstr>
      <vt:lpstr>38. Agents de sureté</vt:lpstr>
      <vt:lpstr>39. Agents d'accueil</vt:lpstr>
      <vt:lpstr>40. Fournisseurs d'eau</vt:lpstr>
      <vt:lpstr>41. Fournisseurs d'énergie</vt:lpstr>
      <vt:lpstr>42.Fournisseurs groupes électro</vt:lpstr>
      <vt:lpstr>43. Métiers gestion des déchets</vt:lpstr>
      <vt:lpstr>44. Property Manager</vt:lpstr>
      <vt:lpstr>45. Facility Manager</vt:lpstr>
      <vt:lpstr>46. Métiers de la restauration</vt:lpstr>
      <vt:lpstr>47. Métiers du sport</vt:lpstr>
      <vt:lpstr>48. Métiers de la conciergerie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2019-03-13T13:45:35Z</dcterms:created>
  <dcterms:modified xsi:type="dcterms:W3CDTF">2019-06-18T10:32:58Z</dcterms:modified>
</cp:coreProperties>
</file>